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JO MUNICIPAL\Documents\EJECUCIONES PRESPUESTALES DEL CONCEJO MPAL\"/>
    </mc:Choice>
  </mc:AlternateContent>
  <bookViews>
    <workbookView xWindow="120" yWindow="30" windowWidth="12015" windowHeight="7065" firstSheet="5" activeTab="5"/>
  </bookViews>
  <sheets>
    <sheet name="PRESUPUESTO" sheetId="19" r:id="rId1"/>
    <sheet name="HOJA DE W" sheetId="20" r:id="rId2"/>
    <sheet name="EJECUCION PREPUS" sheetId="16" r:id="rId3"/>
    <sheet name="contratos 2 trimestre 2019" sheetId="14" r:id="rId4"/>
    <sheet name="SEG.TRIM 2019" sheetId="15" r:id="rId5"/>
    <sheet name="PRES.2019" sheetId="27" r:id="rId6"/>
  </sheets>
  <calcPr calcId="162913"/>
</workbook>
</file>

<file path=xl/calcChain.xml><?xml version="1.0" encoding="utf-8"?>
<calcChain xmlns="http://schemas.openxmlformats.org/spreadsheetml/2006/main">
  <c r="E33" i="15" l="1"/>
  <c r="E37" i="15"/>
  <c r="G31" i="15"/>
  <c r="H31" i="15" s="1"/>
  <c r="D31" i="15"/>
  <c r="E31" i="15" s="1"/>
  <c r="D41" i="15"/>
  <c r="E41" i="15" s="1"/>
  <c r="C41" i="15"/>
  <c r="D40" i="15"/>
  <c r="E40" i="15" s="1"/>
  <c r="D39" i="15"/>
  <c r="E39" i="15" s="1"/>
  <c r="D38" i="15"/>
  <c r="E38" i="15" s="1"/>
  <c r="D37" i="15"/>
  <c r="D36" i="15"/>
  <c r="E36" i="15" s="1"/>
  <c r="D35" i="15"/>
  <c r="E35" i="15" s="1"/>
  <c r="D34" i="15"/>
  <c r="E34" i="15" s="1"/>
  <c r="D33" i="15"/>
  <c r="D32" i="15"/>
  <c r="E32" i="15" s="1"/>
  <c r="I32" i="15" l="1"/>
  <c r="H35" i="15"/>
  <c r="D4" i="15"/>
  <c r="D5" i="15"/>
  <c r="D6" i="15"/>
  <c r="D7" i="15"/>
  <c r="D8" i="15"/>
  <c r="D9" i="15"/>
  <c r="D10" i="15"/>
  <c r="D11" i="15"/>
  <c r="D12" i="15"/>
  <c r="D3" i="15"/>
  <c r="B13" i="15" l="1"/>
  <c r="D13" i="15" s="1"/>
  <c r="E58" i="20"/>
  <c r="C11" i="16" l="1"/>
  <c r="D11" i="16" s="1"/>
  <c r="B5" i="16"/>
  <c r="B7" i="16" s="1"/>
  <c r="E13" i="15"/>
  <c r="E12" i="15"/>
  <c r="E11" i="15"/>
  <c r="E10" i="15"/>
  <c r="E9" i="15"/>
  <c r="E8" i="15"/>
  <c r="E7" i="15"/>
  <c r="E6" i="15"/>
  <c r="E5" i="15"/>
  <c r="E4" i="15"/>
  <c r="E3" i="15"/>
</calcChain>
</file>

<file path=xl/sharedStrings.xml><?xml version="1.0" encoding="utf-8"?>
<sst xmlns="http://schemas.openxmlformats.org/spreadsheetml/2006/main" count="1964" uniqueCount="368">
  <si>
    <t>Codigo</t>
  </si>
  <si>
    <t>Fuente</t>
  </si>
  <si>
    <t>Descripcion</t>
  </si>
  <si>
    <t>Inicial_x000D_
(1)</t>
  </si>
  <si>
    <t>Modificaciones</t>
  </si>
  <si>
    <t>Adicion_x000D_
(2)</t>
  </si>
  <si>
    <t>Reduccion_x000D_
(3)</t>
  </si>
  <si>
    <t>Credito_x000D_
(4)</t>
  </si>
  <si>
    <t>Contra Cred_x000D_
(5)</t>
  </si>
  <si>
    <t>Definitivo_x000D_
(6)=(1+2-3+4-5)</t>
  </si>
  <si>
    <t>Ejecucion</t>
  </si>
  <si>
    <t>Certificado (CDP)_x000D_
(7)</t>
  </si>
  <si>
    <t>Comprometido (RP)_x000D_
(8)</t>
  </si>
  <si>
    <t>Pagado (RP con Pagos)_x000D_
(9)</t>
  </si>
  <si>
    <t>Por Pagar_x000D_
(10)=(8-9)</t>
  </si>
  <si>
    <t>Por Comprometer (CDP-RP)_x000D_
(11)=(7-8)</t>
  </si>
  <si>
    <t>Saldo Definitivo _x000D_
(12)=(6-7)</t>
  </si>
  <si>
    <t>3</t>
  </si>
  <si>
    <t/>
  </si>
  <si>
    <t>GASTOS  PERSONALES</t>
  </si>
  <si>
    <t>0,00</t>
  </si>
  <si>
    <t>305</t>
  </si>
  <si>
    <t>GASTO DE ADMINISTRACION</t>
  </si>
  <si>
    <t>30511</t>
  </si>
  <si>
    <t>SERVICIOS PERSONALES ASOCIADOS  A LA NOMINA</t>
  </si>
  <si>
    <t>3051101</t>
  </si>
  <si>
    <t>Sueldo Personal De Nomina</t>
  </si>
  <si>
    <t>273.950.000,00</t>
  </si>
  <si>
    <t>10.000.000,00</t>
  </si>
  <si>
    <t>3.000.000,00</t>
  </si>
  <si>
    <t>3051106</t>
  </si>
  <si>
    <t>Prima De Vacaciones</t>
  </si>
  <si>
    <t>3051107</t>
  </si>
  <si>
    <t>Prima De Navidad</t>
  </si>
  <si>
    <t>3051108</t>
  </si>
  <si>
    <t>Prima De Antigüedad</t>
  </si>
  <si>
    <t>3051109</t>
  </si>
  <si>
    <t>Vacaciones</t>
  </si>
  <si>
    <t>3051110</t>
  </si>
  <si>
    <t>Subsidio De Alimentacion</t>
  </si>
  <si>
    <t>3051111</t>
  </si>
  <si>
    <t>Prima De Servicio</t>
  </si>
  <si>
    <t>3051114</t>
  </si>
  <si>
    <t>Bonificacion Por Servicios Prestados</t>
  </si>
  <si>
    <t>30512</t>
  </si>
  <si>
    <t>SERVICIOS PERSONALES INDIRECTOS</t>
  </si>
  <si>
    <t>3051202</t>
  </si>
  <si>
    <t>Supernumerarios</t>
  </si>
  <si>
    <t>15.000.000,00</t>
  </si>
  <si>
    <t>14.000.000,00</t>
  </si>
  <si>
    <t>3051203</t>
  </si>
  <si>
    <t>Honorarios Profesionales</t>
  </si>
  <si>
    <t>287.000.000,00</t>
  </si>
  <si>
    <t>3051206</t>
  </si>
  <si>
    <t xml:space="preserve">Honorarios A Concejales </t>
  </si>
  <si>
    <t>3051207</t>
  </si>
  <si>
    <t>Remuneración Servicios Técnicos</t>
  </si>
  <si>
    <t>132.000.000,00</t>
  </si>
  <si>
    <t>30514</t>
  </si>
  <si>
    <t>CONTRIBUCIONES INHERENTES A LA NOMINA</t>
  </si>
  <si>
    <t>3051401</t>
  </si>
  <si>
    <t>Fondo De Cesantías</t>
  </si>
  <si>
    <t>3051405</t>
  </si>
  <si>
    <t>ADQUISICIÓN DE SERVICIOS</t>
  </si>
  <si>
    <t>305140501</t>
  </si>
  <si>
    <t>Capacitación Funcionarios</t>
  </si>
  <si>
    <t>305140502</t>
  </si>
  <si>
    <t>Bienestar Social</t>
  </si>
  <si>
    <t>3051407</t>
  </si>
  <si>
    <t>Aporte Caja De Compensación Familiar</t>
  </si>
  <si>
    <t>3051408</t>
  </si>
  <si>
    <t>Aportes Al I.c.b.f.</t>
  </si>
  <si>
    <t>3051409</t>
  </si>
  <si>
    <t>APORTES A LA SEGURIDAD SOCIAL</t>
  </si>
  <si>
    <t>305140901</t>
  </si>
  <si>
    <t>Aportes A La Seguridad Social (salud)</t>
  </si>
  <si>
    <t>305140902</t>
  </si>
  <si>
    <t>Aportes A La Seguridad Social (pensión)</t>
  </si>
  <si>
    <t>305140903</t>
  </si>
  <si>
    <t>Aportes A La Seguridad Social (arp)</t>
  </si>
  <si>
    <t>3051410</t>
  </si>
  <si>
    <t>APORTES AL SENA</t>
  </si>
  <si>
    <t>305141001</t>
  </si>
  <si>
    <t>Inst. Técnicos Y Escuelas Industriales</t>
  </si>
  <si>
    <t>305141002</t>
  </si>
  <si>
    <t>Esc. Superior De Admon Pública (esap)</t>
  </si>
  <si>
    <t>305141003</t>
  </si>
  <si>
    <t>Aportes Al Sena</t>
  </si>
  <si>
    <t>30515</t>
  </si>
  <si>
    <t>ADQUISICIÓN DE BIENES</t>
  </si>
  <si>
    <t>3051501</t>
  </si>
  <si>
    <t>Compra De Equipos</t>
  </si>
  <si>
    <t>3051502</t>
  </si>
  <si>
    <t>Materiales Y Suministro</t>
  </si>
  <si>
    <t>12.080.000,00</t>
  </si>
  <si>
    <t>8.000.000,00</t>
  </si>
  <si>
    <t>3051503</t>
  </si>
  <si>
    <t>Mantenimiento</t>
  </si>
  <si>
    <t>10.350.000,00</t>
  </si>
  <si>
    <t>6.000.000,00</t>
  </si>
  <si>
    <t>30516</t>
  </si>
  <si>
    <t>ADQUISICION DE SERVICIOS</t>
  </si>
  <si>
    <t>3051601</t>
  </si>
  <si>
    <t>Servicios Públicos</t>
  </si>
  <si>
    <t>7.085.000,00</t>
  </si>
  <si>
    <t>2.000.000,00</t>
  </si>
  <si>
    <t>3051603</t>
  </si>
  <si>
    <t>Viáticos Y Gastos De Viajes</t>
  </si>
  <si>
    <t>17.260.000,00</t>
  </si>
  <si>
    <t>3051605</t>
  </si>
  <si>
    <t>Impresos Y Publicaciones</t>
  </si>
  <si>
    <t>97.930.000,00</t>
  </si>
  <si>
    <t>21.000.000,00</t>
  </si>
  <si>
    <t>3051606</t>
  </si>
  <si>
    <t>Fotocopias</t>
  </si>
  <si>
    <t>1.635.000,00</t>
  </si>
  <si>
    <t>3051607</t>
  </si>
  <si>
    <t>Servicios Y Comunicación Y Transporte</t>
  </si>
  <si>
    <t>3051608</t>
  </si>
  <si>
    <t>Seguros</t>
  </si>
  <si>
    <t>3051610</t>
  </si>
  <si>
    <t>MEDALLA AL MERITO</t>
  </si>
  <si>
    <t>305161001</t>
  </si>
  <si>
    <t>Condecoracion Medalla Al Merito "acuerdo022/04/11/04</t>
  </si>
  <si>
    <t>3051612</t>
  </si>
  <si>
    <t xml:space="preserve">OTRAS TRANSFERENCIA </t>
  </si>
  <si>
    <t>305161202</t>
  </si>
  <si>
    <t>Sentencia Judiciales Laudos Y Conciliaciones</t>
  </si>
  <si>
    <t>305161210</t>
  </si>
  <si>
    <t>INTERESES Y COMISIONES</t>
  </si>
  <si>
    <t>30516121001</t>
  </si>
  <si>
    <t>Intereses Y Comisiones</t>
  </si>
  <si>
    <t>305161213</t>
  </si>
  <si>
    <t>Pasivo Vigencia Anteriores</t>
  </si>
  <si>
    <t>305161217</t>
  </si>
  <si>
    <t>Capacitación  Concejales</t>
  </si>
  <si>
    <t>18.000.000,00</t>
  </si>
  <si>
    <t>305161221</t>
  </si>
  <si>
    <t>Apoyo Logístico A Eventos</t>
  </si>
  <si>
    <t>___________________________</t>
  </si>
  <si>
    <t>RITA PAOLA AMAYA PEREZ</t>
  </si>
  <si>
    <t>Jefe de Presupuesto</t>
  </si>
  <si>
    <t>V. RELATIVA</t>
  </si>
  <si>
    <t>COMPROMETIDO CON RP</t>
  </si>
  <si>
    <t>TENER EN CUENTA PARA CUANDO SE VAYA A INSERTAR EL GRAFICO…SEPAS POR DONDE HACER LA INCLUSION DE NUMEROS</t>
  </si>
  <si>
    <t>PRESENTACION</t>
  </si>
  <si>
    <t>ETIQUETA DE DATOS … MOSTRAR</t>
  </si>
  <si>
    <t>TITULO DEL GRAFICO</t>
  </si>
  <si>
    <t>cambiar con nuevos valores</t>
  </si>
  <si>
    <t>PARA INCLIR EL AÑO EN LA PARTE IZQUIERDA, DEBE TOMARSE LOS AÑOS PARA INSERTAR EL GRAFICO</t>
  </si>
  <si>
    <t>ENTIDAD</t>
  </si>
  <si>
    <t>No. CONTRATO</t>
  </si>
  <si>
    <t>TIEMPO</t>
  </si>
  <si>
    <t>CONTRATISTA</t>
  </si>
  <si>
    <t>CAUSAL CONTRATO</t>
  </si>
  <si>
    <t>CONCEJO MUNICIPAL DE VALLEDUPAR</t>
  </si>
  <si>
    <t>RUBROS</t>
  </si>
  <si>
    <t>VAR. ABSOL.</t>
  </si>
  <si>
    <t>Remunerac. Servicios Técnicos</t>
  </si>
  <si>
    <t>TOTALES</t>
  </si>
  <si>
    <t>020-2019</t>
  </si>
  <si>
    <t>DANGON HERNANDEZ CONSULTORES S.A.S</t>
  </si>
  <si>
    <t>021-2019</t>
  </si>
  <si>
    <t>PRESTACION DE SERVICIOS PROFESIONALES DE APOYO</t>
  </si>
  <si>
    <t>mayo</t>
  </si>
  <si>
    <t>junio</t>
  </si>
  <si>
    <t>ARNOLD MARQUEZ RICO</t>
  </si>
  <si>
    <t>PRESTACION DE SERVICIOS BIENES Y ENSERES</t>
  </si>
  <si>
    <t>026-2019</t>
  </si>
  <si>
    <t>20 D</t>
  </si>
  <si>
    <t>ISABELLA VARGAS CARRILLO</t>
  </si>
  <si>
    <t>LAURA EMELINA OCHOA CARRILLO</t>
  </si>
  <si>
    <t>DIANA PATRICIA DIAZ ORTIZ</t>
  </si>
  <si>
    <t>MARGARITA BARRIOS JIMENEZ</t>
  </si>
  <si>
    <t>022-2019</t>
  </si>
  <si>
    <t>023-2019</t>
  </si>
  <si>
    <t>024-2019</t>
  </si>
  <si>
    <t>025-2019</t>
  </si>
  <si>
    <t>4 M</t>
  </si>
  <si>
    <t>ABRIL</t>
  </si>
  <si>
    <t>PRESTACION DE SERVICIOS - PLAN DE MEDIOS</t>
  </si>
  <si>
    <t>JAIDER E. VILLAREAL TORRES</t>
  </si>
  <si>
    <t>SEGUNDO  TRIM. 2018</t>
  </si>
  <si>
    <t>SEGUNDO TRIM. 2019</t>
  </si>
  <si>
    <t>PRESUPUESTO INICIAL</t>
  </si>
  <si>
    <t>PRESUPUESTO A 30-06-2019</t>
  </si>
  <si>
    <t>EJECUTADO A 30-06-2019</t>
  </si>
  <si>
    <t>% EJECUCION A 30-0-2019</t>
  </si>
  <si>
    <r>
      <rPr>
        <b/>
        <sz val="11"/>
        <color theme="1"/>
        <rFont val="Calibri"/>
        <family val="2"/>
        <scheme val="minor"/>
      </rPr>
      <t>Fuente;</t>
    </r>
    <r>
      <rPr>
        <sz val="11"/>
        <color theme="1"/>
        <rFont val="Calibri"/>
        <family val="2"/>
        <scheme val="minor"/>
      </rPr>
      <t xml:space="preserve"> Tesoreria Concejo Valledupar</t>
    </r>
  </si>
  <si>
    <t>2.944.000.000,00</t>
  </si>
  <si>
    <t>presupueso Inicial_x000D_</t>
  </si>
  <si>
    <t>Rubro</t>
  </si>
  <si>
    <t xml:space="preserve">Total Presupuesto_x000D_
</t>
  </si>
  <si>
    <t>Contra Cred_x000D_ito</t>
  </si>
  <si>
    <t>EJECUCION RUBROS PRESUPUESTALES A CORTE DEL SEGUNDO TRIMESTRE 2019</t>
  </si>
  <si>
    <t xml:space="preserve">Credito_x000D_
</t>
  </si>
  <si>
    <t>Saldo</t>
  </si>
  <si>
    <t>confirmado los valores</t>
  </si>
  <si>
    <t>EJECUCION DE 01/01/2019 A 28/06/2019 ACUMULADO_x000D_
CONCEJO MUNICIPAL DE VALLEDUPAR_x000D_
 NIT: 892.300.780-0_x000D_
 VIGENCIA: 2019</t>
  </si>
  <si>
    <t xml:space="preserve">TOTAL GASTOS </t>
  </si>
  <si>
    <t>6.500.000,00</t>
  </si>
  <si>
    <t>1.385.507.282,00</t>
  </si>
  <si>
    <t>1.379.048.050,00</t>
  </si>
  <si>
    <t>948.952.140,00</t>
  </si>
  <si>
    <t>430.095.910,00</t>
  </si>
  <si>
    <t>6.459.232,00</t>
  </si>
  <si>
    <t>1.558.492.718,00</t>
  </si>
  <si>
    <t>567.680.000,00</t>
  </si>
  <si>
    <t>265.032.367,00</t>
  </si>
  <si>
    <t>230.376.409,00</t>
  </si>
  <si>
    <t>34.655.958,00</t>
  </si>
  <si>
    <t>302.647.633,00</t>
  </si>
  <si>
    <t>375.000.000,00</t>
  </si>
  <si>
    <t>185.567.214,00</t>
  </si>
  <si>
    <t>154.770.065,00</t>
  </si>
  <si>
    <t>30.797.149,00</t>
  </si>
  <si>
    <t>189.432.786,00</t>
  </si>
  <si>
    <t>8.849.306,00</t>
  </si>
  <si>
    <t>12.150.694,00</t>
  </si>
  <si>
    <t>43.500.000,00</t>
  </si>
  <si>
    <t>47.000.000,00</t>
  </si>
  <si>
    <t>22.837.181,00</t>
  </si>
  <si>
    <t>18.978.372,00</t>
  </si>
  <si>
    <t>3.858.809,00</t>
  </si>
  <si>
    <t>24.162.819,00</t>
  </si>
  <si>
    <t>31.500.000,00</t>
  </si>
  <si>
    <t>9.709.601,00</t>
  </si>
  <si>
    <t>21.790.399,00</t>
  </si>
  <si>
    <t>2.330.000,00</t>
  </si>
  <si>
    <t>911.085,00</t>
  </si>
  <si>
    <t>1.418.915,00</t>
  </si>
  <si>
    <t>38.000.000,00</t>
  </si>
  <si>
    <t>28.921.492,00</t>
  </si>
  <si>
    <t>9.078.508,00</t>
  </si>
  <si>
    <t>9.350.000,00</t>
  </si>
  <si>
    <t>8.236.488,00</t>
  </si>
  <si>
    <t>1.113.512,00</t>
  </si>
  <si>
    <t>1.940.833.390,00</t>
  </si>
  <si>
    <t>3.500.000,00</t>
  </si>
  <si>
    <t>1.944.333.390,00</t>
  </si>
  <si>
    <t>973.305.188,00</t>
  </si>
  <si>
    <t>589.377.342,00</t>
  </si>
  <si>
    <t>383.927.846,00</t>
  </si>
  <si>
    <t>971.028.202,00</t>
  </si>
  <si>
    <t>14.500.000,00</t>
  </si>
  <si>
    <t>4.302.882,00</t>
  </si>
  <si>
    <t>2.889.586,00</t>
  </si>
  <si>
    <t>1.413.296,00</t>
  </si>
  <si>
    <t>10.197.118,00</t>
  </si>
  <si>
    <t>303.000.000,00</t>
  </si>
  <si>
    <t>234.750.000,00</t>
  </si>
  <si>
    <t>105.600.000,00</t>
  </si>
  <si>
    <t>129.150.000,00</t>
  </si>
  <si>
    <t>68.250.000,00</t>
  </si>
  <si>
    <t>1.522.333.390,00</t>
  </si>
  <si>
    <t>630.018.306,00</t>
  </si>
  <si>
    <t>440.253.756,00</t>
  </si>
  <si>
    <t>189.764.550,00</t>
  </si>
  <si>
    <t>892.315.084,00</t>
  </si>
  <si>
    <t>101.000.000,00</t>
  </si>
  <si>
    <t>104.500.000,00</t>
  </si>
  <si>
    <t>104.234.000,00</t>
  </si>
  <si>
    <t>40.634.000,00</t>
  </si>
  <si>
    <t>63.600.000,00</t>
  </si>
  <si>
    <t>266.000,00</t>
  </si>
  <si>
    <t>57.000.000,00</t>
  </si>
  <si>
    <t>281.121,00</t>
  </si>
  <si>
    <t>188.786,00</t>
  </si>
  <si>
    <t>92.335,00</t>
  </si>
  <si>
    <t>56.718.879,00</t>
  </si>
  <si>
    <t>63.100.000,00</t>
  </si>
  <si>
    <t>17.997.550,00</t>
  </si>
  <si>
    <t>17.289.500,00</t>
  </si>
  <si>
    <t>708.050,00</t>
  </si>
  <si>
    <t>45.102.450,00</t>
  </si>
  <si>
    <t>6.572.450,00</t>
  </si>
  <si>
    <t>5.864.400,00</t>
  </si>
  <si>
    <t>7.427.550,00</t>
  </si>
  <si>
    <t>17.000.000,00</t>
  </si>
  <si>
    <t>18.600.000,00</t>
  </si>
  <si>
    <t>6.527.900,00</t>
  </si>
  <si>
    <t>12.072.100,00</t>
  </si>
  <si>
    <t>13.500.000,00</t>
  </si>
  <si>
    <t>4.897.200,00</t>
  </si>
  <si>
    <t>8.602.800,00</t>
  </si>
  <si>
    <t>93.450.000,00</t>
  </si>
  <si>
    <t>34.196.025,00</t>
  </si>
  <si>
    <t>59.253.975,00</t>
  </si>
  <si>
    <t>38.500.000,00</t>
  </si>
  <si>
    <t>13.829.051,00</t>
  </si>
  <si>
    <t>24.670.949,00</t>
  </si>
  <si>
    <t>52.500.000,00</t>
  </si>
  <si>
    <t>19.512.674,00</t>
  </si>
  <si>
    <t>32.987.326,00</t>
  </si>
  <si>
    <t>2.450.000,00</t>
  </si>
  <si>
    <t>854.300,00</t>
  </si>
  <si>
    <t>1.595.700,00</t>
  </si>
  <si>
    <t>9.400.000,00</t>
  </si>
  <si>
    <t>3.270.900,00</t>
  </si>
  <si>
    <t>6.129.100,00</t>
  </si>
  <si>
    <t>4.500.000,00</t>
  </si>
  <si>
    <t>1.633.900,00</t>
  </si>
  <si>
    <t>2.866.100,00</t>
  </si>
  <si>
    <t>818.500,00</t>
  </si>
  <si>
    <t>1.631.500,00</t>
  </si>
  <si>
    <t>37.100.000,00</t>
  </si>
  <si>
    <t>30.463.290,00</t>
  </si>
  <si>
    <t>26.163.170,00</t>
  </si>
  <si>
    <t>16.163.170,00</t>
  </si>
  <si>
    <t>4.300.120,00</t>
  </si>
  <si>
    <t>6.636.710,00</t>
  </si>
  <si>
    <t>17.989.290,00</t>
  </si>
  <si>
    <t>13.689.170,00</t>
  </si>
  <si>
    <t>10.710,00</t>
  </si>
  <si>
    <t>12.100.000,00</t>
  </si>
  <si>
    <t>9.100.000,00</t>
  </si>
  <si>
    <t>2.474.000,00</t>
  </si>
  <si>
    <t>6.626.000,00</t>
  </si>
  <si>
    <t>119.907.600,00</t>
  </si>
  <si>
    <t>57.499.641,00</t>
  </si>
  <si>
    <t>55.340.529,00</t>
  </si>
  <si>
    <t>54.628.808,00</t>
  </si>
  <si>
    <t>711.721,00</t>
  </si>
  <si>
    <t>2.159.112,00</t>
  </si>
  <si>
    <t>62.407.959,00</t>
  </si>
  <si>
    <t>2.439.719,00</t>
  </si>
  <si>
    <t>5.560.281,00</t>
  </si>
  <si>
    <t>16.967.600,00</t>
  </si>
  <si>
    <t>8.948.722,00</t>
  </si>
  <si>
    <t>8.237.001,00</t>
  </si>
  <si>
    <t>8.018.878,00</t>
  </si>
  <si>
    <t>87.000.000,00</t>
  </si>
  <si>
    <t>41.065.000,00</t>
  </si>
  <si>
    <t>39.822.700,00</t>
  </si>
  <si>
    <t>1.242.300,00</t>
  </si>
  <si>
    <t>45.935.000,00</t>
  </si>
  <si>
    <t>400.000,00</t>
  </si>
  <si>
    <t>1.600.000,00</t>
  </si>
  <si>
    <t>1.850.000,00</t>
  </si>
  <si>
    <t>646.200,00</t>
  </si>
  <si>
    <t>1.203.800,00</t>
  </si>
  <si>
    <t>4.000.000,00</t>
  </si>
  <si>
    <t>3.083.188,00</t>
  </si>
  <si>
    <t>916.812,00</t>
  </si>
  <si>
    <t>90.000,00</t>
  </si>
  <si>
    <t>55.529.010,00</t>
  </si>
  <si>
    <t>52.029.010,00</t>
  </si>
  <si>
    <t>3.461.200,00</t>
  </si>
  <si>
    <t>48.567.810,00</t>
  </si>
  <si>
    <t>65.000,00</t>
  </si>
  <si>
    <t>5.400.000,00</t>
  </si>
  <si>
    <t>5.100.000,00</t>
  </si>
  <si>
    <t>305161218</t>
  </si>
  <si>
    <t>aportes a fenacon</t>
  </si>
  <si>
    <t>300.000,00</t>
  </si>
  <si>
    <t>64.010,00</t>
  </si>
  <si>
    <t>44.000.000,00</t>
  </si>
  <si>
    <t>40.500.000,00</t>
  </si>
  <si>
    <t>500.000,00</t>
  </si>
  <si>
    <t>40.000.000,00</t>
  </si>
  <si>
    <t>2.961.200,00</t>
  </si>
  <si>
    <t>3.038.800,00</t>
  </si>
  <si>
    <t>SEGUNDO TRIM. 2018</t>
  </si>
  <si>
    <t>SEGUNDO  TRIM. 2019</t>
  </si>
  <si>
    <t>BARRA (ACOSTADAS), OPCION BARRAS 3D</t>
  </si>
  <si>
    <t>Ejecutado</t>
  </si>
  <si>
    <t>ADQUISICION DE BIENES Y ENSERES DE OFICINAS </t>
  </si>
  <si>
    <t>EJECUCION DE 01/01/2019 A 31/12/2019 ACUMULADO_x000D_
CONCEJO MUNICIPAL DE VALLEDUPAR_x000D_
 NIT: 892.300.780-0_x000D_
 VIGENCIA: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</si>
</sst>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wrapText="1"/>
    </xf>
    <xf numFmtId="9" fontId="2" fillId="0" borderId="2" xfId="2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43" fontId="0" fillId="0" borderId="0" xfId="1" applyNumberFormat="1" applyFont="1" applyBorder="1"/>
    <xf numFmtId="0" fontId="0" fillId="2" borderId="0" xfId="0" applyFill="1"/>
    <xf numFmtId="0" fontId="0" fillId="3" borderId="0" xfId="0" applyFill="1"/>
    <xf numFmtId="0" fontId="0" fillId="0" borderId="2" xfId="0" applyBorder="1" applyAlignment="1">
      <alignment horizontal="center"/>
    </xf>
    <xf numFmtId="164" fontId="0" fillId="0" borderId="0" xfId="1" applyFont="1"/>
    <xf numFmtId="164" fontId="0" fillId="0" borderId="0" xfId="0" applyNumberFormat="1"/>
    <xf numFmtId="0" fontId="4" fillId="0" borderId="6" xfId="0" applyFont="1" applyBorder="1" applyAlignment="1">
      <alignment wrapText="1"/>
    </xf>
    <xf numFmtId="3" fontId="4" fillId="0" borderId="7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right" wrapText="1"/>
    </xf>
    <xf numFmtId="9" fontId="0" fillId="0" borderId="0" xfId="2" applyFo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0" fontId="6" fillId="0" borderId="0" xfId="0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5" fillId="5" borderId="0" xfId="0" applyNumberFormat="1" applyFont="1" applyFill="1" applyBorder="1" applyAlignment="1">
      <alignment horizontal="right" wrapText="1"/>
    </xf>
    <xf numFmtId="0" fontId="5" fillId="4" borderId="0" xfId="0" applyFont="1" applyFill="1" applyBorder="1" applyAlignment="1">
      <alignment wrapText="1"/>
    </xf>
    <xf numFmtId="0" fontId="0" fillId="6" borderId="2" xfId="0" applyFill="1" applyBorder="1" applyAlignment="1">
      <alignment horizontal="center" wrapText="1"/>
    </xf>
    <xf numFmtId="164" fontId="1" fillId="0" borderId="2" xfId="1" applyFont="1" applyBorder="1" applyAlignment="1">
      <alignment horizontal="right" vertical="center" wrapText="1"/>
    </xf>
    <xf numFmtId="164" fontId="2" fillId="0" borderId="0" xfId="1" applyFont="1"/>
    <xf numFmtId="164" fontId="2" fillId="0" borderId="0" xfId="0" applyNumberFormat="1" applyFont="1"/>
    <xf numFmtId="9" fontId="0" fillId="0" borderId="0" xfId="0" applyNumberFormat="1"/>
    <xf numFmtId="9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9" fontId="0" fillId="0" borderId="0" xfId="2" applyFont="1" applyAlignment="1">
      <alignment wrapText="1"/>
    </xf>
    <xf numFmtId="0" fontId="5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en-US" sz="1300"/>
              <a:t>COMPARATIVO SEGUNDO</a:t>
            </a:r>
            <a:r>
              <a:rPr lang="en-US" sz="1300" baseline="0"/>
              <a:t> TRIMESTRE 2019 VS 2108</a:t>
            </a:r>
            <a:endParaRPr lang="en-US" sz="13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'SEG.TRIM 2019'!$B$1:$B$2</c:f>
              <c:strCache>
                <c:ptCount val="2"/>
                <c:pt idx="0">
                  <c:v>SEGUNDO TRIM. 2019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5.4644808743169362E-2"/>
                  <c:y val="9.6852300242130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3-413A-8002-8FBACA5CD1B1}"/>
                </c:ext>
              </c:extLst>
            </c:dLbl>
            <c:dLbl>
              <c:idx val="3"/>
              <c:layout>
                <c:manualLayout>
                  <c:x val="2.5500910746812402E-2"/>
                  <c:y val="6.4568200161420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3-413A-8002-8FBACA5CD1B1}"/>
                </c:ext>
              </c:extLst>
            </c:dLbl>
            <c:dLbl>
              <c:idx val="8"/>
              <c:layout>
                <c:manualLayout>
                  <c:x val="4.3715846994535519E-2"/>
                  <c:y val="3.2284100080710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3-413A-8002-8FBACA5CD1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'SEG.TRIM 2019'!$A$3:$A$12</c:f>
              <c:strCache>
                <c:ptCount val="10"/>
                <c:pt idx="0">
                  <c:v>Sueldo Personal De Nomina</c:v>
                </c:pt>
                <c:pt idx="1">
                  <c:v>Supernumerarios</c:v>
                </c:pt>
                <c:pt idx="2">
                  <c:v>Honorarios Profesionales</c:v>
                </c:pt>
                <c:pt idx="3">
                  <c:v>Remunerac. Servicios Técnicos</c:v>
                </c:pt>
                <c:pt idx="4">
                  <c:v>Materiales Y Suministro</c:v>
                </c:pt>
                <c:pt idx="5">
                  <c:v>Mantenimiento</c:v>
                </c:pt>
                <c:pt idx="6">
                  <c:v>Servicios Públicos</c:v>
                </c:pt>
                <c:pt idx="7">
                  <c:v>Viáticos Y Gastos De Viajes</c:v>
                </c:pt>
                <c:pt idx="8">
                  <c:v>Impresos Y Publicaciones</c:v>
                </c:pt>
                <c:pt idx="9">
                  <c:v>Fotocopias</c:v>
                </c:pt>
              </c:strCache>
            </c:strRef>
          </c:cat>
          <c:val>
            <c:numRef>
              <c:f>'SEG.TRIM 2019'!$B$3:$B$12</c:f>
              <c:numCache>
                <c:formatCode>#,##0.00</c:formatCode>
                <c:ptCount val="10"/>
                <c:pt idx="0">
                  <c:v>185567214</c:v>
                </c:pt>
                <c:pt idx="1">
                  <c:v>4302882</c:v>
                </c:pt>
                <c:pt idx="2">
                  <c:v>234750000</c:v>
                </c:pt>
                <c:pt idx="3">
                  <c:v>104234000</c:v>
                </c:pt>
                <c:pt idx="4">
                  <c:v>13689170</c:v>
                </c:pt>
                <c:pt idx="5">
                  <c:v>2474000</c:v>
                </c:pt>
                <c:pt idx="6">
                  <c:v>2439719</c:v>
                </c:pt>
                <c:pt idx="7">
                  <c:v>8948722</c:v>
                </c:pt>
                <c:pt idx="8">
                  <c:v>39822700</c:v>
                </c:pt>
                <c:pt idx="9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3-413A-8002-8FBACA5CD1B1}"/>
            </c:ext>
          </c:extLst>
        </c:ser>
        <c:ser>
          <c:idx val="1"/>
          <c:order val="1"/>
          <c:tx>
            <c:strRef>
              <c:f>'SEG.TRIM 2019'!$C$1:$C$2</c:f>
              <c:strCache>
                <c:ptCount val="2"/>
                <c:pt idx="0">
                  <c:v>SEGUNDO  TRIM. 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3661202185792362"/>
                  <c:y val="-1.614205004035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3-413A-8002-8FBACA5CD1B1}"/>
                </c:ext>
              </c:extLst>
            </c:dLbl>
            <c:dLbl>
              <c:idx val="1"/>
              <c:layout>
                <c:manualLayout>
                  <c:x val="5.46448087431693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3-413A-8002-8FBACA5CD1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'SEG.TRIM 2019'!$A$3:$A$12</c:f>
              <c:strCache>
                <c:ptCount val="10"/>
                <c:pt idx="0">
                  <c:v>Sueldo Personal De Nomina</c:v>
                </c:pt>
                <c:pt idx="1">
                  <c:v>Supernumerarios</c:v>
                </c:pt>
                <c:pt idx="2">
                  <c:v>Honorarios Profesionales</c:v>
                </c:pt>
                <c:pt idx="3">
                  <c:v>Remunerac. Servicios Técnicos</c:v>
                </c:pt>
                <c:pt idx="4">
                  <c:v>Materiales Y Suministro</c:v>
                </c:pt>
                <c:pt idx="5">
                  <c:v>Mantenimiento</c:v>
                </c:pt>
                <c:pt idx="6">
                  <c:v>Servicios Públicos</c:v>
                </c:pt>
                <c:pt idx="7">
                  <c:v>Viáticos Y Gastos De Viajes</c:v>
                </c:pt>
                <c:pt idx="8">
                  <c:v>Impresos Y Publicaciones</c:v>
                </c:pt>
                <c:pt idx="9">
                  <c:v>Fotocopias</c:v>
                </c:pt>
              </c:strCache>
            </c:strRef>
          </c:cat>
          <c:val>
            <c:numRef>
              <c:f>'SEG.TRIM 2019'!$C$3:$C$12</c:f>
              <c:numCache>
                <c:formatCode>#,##0.00</c:formatCode>
                <c:ptCount val="10"/>
                <c:pt idx="0">
                  <c:v>134529658</c:v>
                </c:pt>
                <c:pt idx="1">
                  <c:v>2558012</c:v>
                </c:pt>
                <c:pt idx="2">
                  <c:v>194300000</c:v>
                </c:pt>
                <c:pt idx="3">
                  <c:v>112196668</c:v>
                </c:pt>
                <c:pt idx="4">
                  <c:v>13270248</c:v>
                </c:pt>
                <c:pt idx="5">
                  <c:v>1650000</c:v>
                </c:pt>
                <c:pt idx="6">
                  <c:v>3094681</c:v>
                </c:pt>
                <c:pt idx="7">
                  <c:v>8185998</c:v>
                </c:pt>
                <c:pt idx="8">
                  <c:v>55270000</c:v>
                </c:pt>
                <c:pt idx="9">
                  <c:v>593900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83-413A-8002-8FBACA5CD1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975360"/>
        <c:axId val="36976896"/>
        <c:axId val="0"/>
      </c:bar3DChart>
      <c:catAx>
        <c:axId val="36975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976896"/>
        <c:crosses val="autoZero"/>
        <c:auto val="1"/>
        <c:lblAlgn val="ctr"/>
        <c:lblOffset val="100"/>
        <c:noMultiLvlLbl val="0"/>
      </c:catAx>
      <c:valAx>
        <c:axId val="3697689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6975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38099</xdr:rowOff>
    </xdr:from>
    <xdr:to>
      <xdr:col>14</xdr:col>
      <xdr:colOff>142875</xdr:colOff>
      <xdr:row>24</xdr:row>
      <xdr:rowOff>57149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A27" sqref="A27"/>
    </sheetView>
  </sheetViews>
  <sheetFormatPr baseColWidth="10" defaultRowHeight="12" x14ac:dyDescent="0.25"/>
  <cols>
    <col min="1" max="1" width="12" style="12" bestFit="1" customWidth="1"/>
    <col min="2" max="2" width="10.7109375" style="9" customWidth="1"/>
    <col min="3" max="3" width="36.7109375" style="8" customWidth="1"/>
    <col min="4" max="4" width="15.28515625" style="10" bestFit="1" customWidth="1"/>
    <col min="5" max="5" width="7.7109375" style="10" bestFit="1" customWidth="1"/>
    <col min="6" max="6" width="10.140625" style="10" bestFit="1" customWidth="1"/>
    <col min="7" max="8" width="11.7109375" style="10" bestFit="1" customWidth="1"/>
    <col min="9" max="11" width="15.28515625" style="10" bestFit="1" customWidth="1"/>
    <col min="12" max="12" width="18.7109375" style="10" customWidth="1"/>
    <col min="13" max="13" width="13.7109375" style="10" bestFit="1" customWidth="1"/>
    <col min="14" max="14" width="11.7109375" style="10" bestFit="1" customWidth="1"/>
    <col min="15" max="15" width="15.28515625" style="10" bestFit="1" customWidth="1"/>
    <col min="16" max="16384" width="11.42578125" style="8"/>
  </cols>
  <sheetData>
    <row r="1" spans="1:15" s="1" customFormat="1" ht="50.1" customHeight="1" thickBot="1" x14ac:dyDescent="0.3">
      <c r="A1" s="76" t="s">
        <v>198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s="1" customFormat="1" ht="15" customHeight="1" thickBot="1" x14ac:dyDescent="0.3">
      <c r="A2" s="79" t="s">
        <v>0</v>
      </c>
      <c r="B2" s="80" t="s">
        <v>1</v>
      </c>
      <c r="C2" s="81" t="s">
        <v>2</v>
      </c>
      <c r="D2" s="82" t="s">
        <v>3</v>
      </c>
      <c r="E2" s="81" t="s">
        <v>4</v>
      </c>
      <c r="F2" s="81"/>
      <c r="G2" s="81"/>
      <c r="H2" s="81"/>
      <c r="I2" s="82" t="s">
        <v>9</v>
      </c>
      <c r="J2" s="81" t="s">
        <v>10</v>
      </c>
      <c r="K2" s="81"/>
      <c r="L2" s="81"/>
      <c r="M2" s="81"/>
      <c r="N2" s="81"/>
      <c r="O2" s="81"/>
    </row>
    <row r="3" spans="1:15" s="1" customFormat="1" ht="48.75" thickBot="1" x14ac:dyDescent="0.3">
      <c r="A3" s="79"/>
      <c r="B3" s="80"/>
      <c r="C3" s="81"/>
      <c r="D3" s="82"/>
      <c r="E3" s="50" t="s">
        <v>5</v>
      </c>
      <c r="F3" s="50" t="s">
        <v>6</v>
      </c>
      <c r="G3" s="50" t="s">
        <v>7</v>
      </c>
      <c r="H3" s="50" t="s">
        <v>8</v>
      </c>
      <c r="I3" s="82"/>
      <c r="J3" s="61" t="s">
        <v>11</v>
      </c>
      <c r="K3" s="61" t="s">
        <v>12</v>
      </c>
      <c r="L3" s="61" t="s">
        <v>13</v>
      </c>
      <c r="M3" s="50" t="s">
        <v>14</v>
      </c>
      <c r="N3" s="50" t="s">
        <v>15</v>
      </c>
      <c r="O3" s="50" t="s">
        <v>16</v>
      </c>
    </row>
    <row r="4" spans="1:15" s="1" customFormat="1" x14ac:dyDescent="0.25">
      <c r="A4" s="54" t="s">
        <v>18</v>
      </c>
      <c r="B4" s="2" t="s">
        <v>18</v>
      </c>
      <c r="C4" s="3" t="s">
        <v>199</v>
      </c>
      <c r="D4" s="55" t="s">
        <v>20</v>
      </c>
      <c r="E4" s="55" t="s">
        <v>20</v>
      </c>
      <c r="F4" s="55" t="s">
        <v>20</v>
      </c>
      <c r="G4" s="55" t="s">
        <v>20</v>
      </c>
      <c r="H4" s="55" t="s">
        <v>20</v>
      </c>
      <c r="I4" s="55" t="s">
        <v>20</v>
      </c>
      <c r="J4" s="55" t="s">
        <v>20</v>
      </c>
      <c r="K4" s="55" t="s">
        <v>20</v>
      </c>
      <c r="L4" s="55" t="s">
        <v>20</v>
      </c>
      <c r="M4" s="55" t="s">
        <v>20</v>
      </c>
      <c r="N4" s="55" t="s">
        <v>20</v>
      </c>
      <c r="O4" s="55" t="s">
        <v>20</v>
      </c>
    </row>
    <row r="5" spans="1:15" s="1" customFormat="1" x14ac:dyDescent="0.25">
      <c r="A5" s="54" t="s">
        <v>17</v>
      </c>
      <c r="B5" s="2" t="s">
        <v>18</v>
      </c>
      <c r="C5" s="3" t="s">
        <v>19</v>
      </c>
      <c r="D5" s="55" t="s">
        <v>189</v>
      </c>
      <c r="E5" s="55" t="s">
        <v>20</v>
      </c>
      <c r="F5" s="55" t="s">
        <v>20</v>
      </c>
      <c r="G5" s="55" t="s">
        <v>200</v>
      </c>
      <c r="H5" s="55" t="s">
        <v>200</v>
      </c>
      <c r="I5" s="55" t="s">
        <v>189</v>
      </c>
      <c r="J5" s="55" t="s">
        <v>201</v>
      </c>
      <c r="K5" s="55" t="s">
        <v>202</v>
      </c>
      <c r="L5" s="55" t="s">
        <v>203</v>
      </c>
      <c r="M5" s="55" t="s">
        <v>204</v>
      </c>
      <c r="N5" s="55" t="s">
        <v>205</v>
      </c>
      <c r="O5" s="55" t="s">
        <v>206</v>
      </c>
    </row>
    <row r="6" spans="1:15" s="1" customFormat="1" x14ac:dyDescent="0.25">
      <c r="A6" s="54" t="s">
        <v>21</v>
      </c>
      <c r="B6" s="2" t="s">
        <v>18</v>
      </c>
      <c r="C6" s="3" t="s">
        <v>22</v>
      </c>
      <c r="D6" s="55" t="s">
        <v>189</v>
      </c>
      <c r="E6" s="55" t="s">
        <v>20</v>
      </c>
      <c r="F6" s="55" t="s">
        <v>20</v>
      </c>
      <c r="G6" s="55" t="s">
        <v>200</v>
      </c>
      <c r="H6" s="55" t="s">
        <v>200</v>
      </c>
      <c r="I6" s="55" t="s">
        <v>189</v>
      </c>
      <c r="J6" s="55" t="s">
        <v>201</v>
      </c>
      <c r="K6" s="55" t="s">
        <v>202</v>
      </c>
      <c r="L6" s="55" t="s">
        <v>203</v>
      </c>
      <c r="M6" s="55" t="s">
        <v>204</v>
      </c>
      <c r="N6" s="55" t="s">
        <v>205</v>
      </c>
      <c r="O6" s="55" t="s">
        <v>206</v>
      </c>
    </row>
    <row r="7" spans="1:15" s="1" customFormat="1" ht="24" x14ac:dyDescent="0.25">
      <c r="A7" s="54" t="s">
        <v>23</v>
      </c>
      <c r="B7" s="2" t="s">
        <v>18</v>
      </c>
      <c r="C7" s="3" t="s">
        <v>24</v>
      </c>
      <c r="D7" s="55" t="s">
        <v>207</v>
      </c>
      <c r="E7" s="55" t="s">
        <v>20</v>
      </c>
      <c r="F7" s="55" t="s">
        <v>20</v>
      </c>
      <c r="G7" s="55" t="s">
        <v>20</v>
      </c>
      <c r="H7" s="55" t="s">
        <v>20</v>
      </c>
      <c r="I7" s="55" t="s">
        <v>207</v>
      </c>
      <c r="J7" s="55" t="s">
        <v>208</v>
      </c>
      <c r="K7" s="55" t="s">
        <v>208</v>
      </c>
      <c r="L7" s="55" t="s">
        <v>209</v>
      </c>
      <c r="M7" s="55" t="s">
        <v>210</v>
      </c>
      <c r="N7" s="55" t="s">
        <v>20</v>
      </c>
      <c r="O7" s="55" t="s">
        <v>211</v>
      </c>
    </row>
    <row r="8" spans="1:15" x14ac:dyDescent="0.25">
      <c r="A8" s="11" t="s">
        <v>25</v>
      </c>
      <c r="B8" s="5" t="s">
        <v>18</v>
      </c>
      <c r="C8" s="6" t="s">
        <v>26</v>
      </c>
      <c r="D8" s="7" t="s">
        <v>212</v>
      </c>
      <c r="E8" s="7" t="s">
        <v>20</v>
      </c>
      <c r="F8" s="7" t="s">
        <v>20</v>
      </c>
      <c r="G8" s="7" t="s">
        <v>20</v>
      </c>
      <c r="H8" s="7" t="s">
        <v>20</v>
      </c>
      <c r="I8" s="7" t="s">
        <v>212</v>
      </c>
      <c r="J8" s="7" t="s">
        <v>213</v>
      </c>
      <c r="K8" s="56" t="s">
        <v>213</v>
      </c>
      <c r="L8" s="7" t="s">
        <v>214</v>
      </c>
      <c r="M8" s="7" t="s">
        <v>215</v>
      </c>
      <c r="N8" s="7" t="s">
        <v>20</v>
      </c>
      <c r="O8" s="7" t="s">
        <v>216</v>
      </c>
    </row>
    <row r="9" spans="1:15" x14ac:dyDescent="0.25">
      <c r="A9" s="11" t="s">
        <v>30</v>
      </c>
      <c r="B9" s="5" t="s">
        <v>18</v>
      </c>
      <c r="C9" s="6" t="s">
        <v>31</v>
      </c>
      <c r="D9" s="7" t="s">
        <v>112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112</v>
      </c>
      <c r="J9" s="7" t="s">
        <v>217</v>
      </c>
      <c r="K9" s="7" t="s">
        <v>217</v>
      </c>
      <c r="L9" s="7" t="s">
        <v>217</v>
      </c>
      <c r="M9" s="7" t="s">
        <v>20</v>
      </c>
      <c r="N9" s="7" t="s">
        <v>20</v>
      </c>
      <c r="O9" s="7" t="s">
        <v>218</v>
      </c>
    </row>
    <row r="10" spans="1:15" x14ac:dyDescent="0.25">
      <c r="A10" s="11" t="s">
        <v>32</v>
      </c>
      <c r="B10" s="5" t="s">
        <v>18</v>
      </c>
      <c r="C10" s="6" t="s">
        <v>33</v>
      </c>
      <c r="D10" s="7" t="s">
        <v>219</v>
      </c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219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219</v>
      </c>
    </row>
    <row r="11" spans="1:15" x14ac:dyDescent="0.25">
      <c r="A11" s="11" t="s">
        <v>34</v>
      </c>
      <c r="B11" s="5" t="s">
        <v>18</v>
      </c>
      <c r="C11" s="6" t="s">
        <v>35</v>
      </c>
      <c r="D11" s="7" t="s">
        <v>220</v>
      </c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220</v>
      </c>
      <c r="J11" s="7" t="s">
        <v>221</v>
      </c>
      <c r="K11" s="7" t="s">
        <v>221</v>
      </c>
      <c r="L11" s="7" t="s">
        <v>222</v>
      </c>
      <c r="M11" s="7" t="s">
        <v>223</v>
      </c>
      <c r="N11" s="7" t="s">
        <v>20</v>
      </c>
      <c r="O11" s="7" t="s">
        <v>224</v>
      </c>
    </row>
    <row r="12" spans="1:15" x14ac:dyDescent="0.25">
      <c r="A12" s="11" t="s">
        <v>36</v>
      </c>
      <c r="B12" s="5" t="s">
        <v>18</v>
      </c>
      <c r="C12" s="6" t="s">
        <v>37</v>
      </c>
      <c r="D12" s="7" t="s">
        <v>225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225</v>
      </c>
      <c r="J12" s="7" t="s">
        <v>226</v>
      </c>
      <c r="K12" s="7" t="s">
        <v>226</v>
      </c>
      <c r="L12" s="7" t="s">
        <v>226</v>
      </c>
      <c r="M12" s="7" t="s">
        <v>20</v>
      </c>
      <c r="N12" s="7" t="s">
        <v>20</v>
      </c>
      <c r="O12" s="7" t="s">
        <v>227</v>
      </c>
    </row>
    <row r="13" spans="1:15" x14ac:dyDescent="0.25">
      <c r="A13" s="11" t="s">
        <v>38</v>
      </c>
      <c r="B13" s="5" t="s">
        <v>18</v>
      </c>
      <c r="C13" s="6" t="s">
        <v>39</v>
      </c>
      <c r="D13" s="7" t="s">
        <v>228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228</v>
      </c>
      <c r="J13" s="7" t="s">
        <v>229</v>
      </c>
      <c r="K13" s="7" t="s">
        <v>229</v>
      </c>
      <c r="L13" s="7" t="s">
        <v>229</v>
      </c>
      <c r="M13" s="7" t="s">
        <v>20</v>
      </c>
      <c r="N13" s="7" t="s">
        <v>20</v>
      </c>
      <c r="O13" s="7" t="s">
        <v>230</v>
      </c>
    </row>
    <row r="14" spans="1:15" x14ac:dyDescent="0.25">
      <c r="A14" s="11" t="s">
        <v>40</v>
      </c>
      <c r="B14" s="5" t="s">
        <v>18</v>
      </c>
      <c r="C14" s="6" t="s">
        <v>41</v>
      </c>
      <c r="D14" s="7" t="s">
        <v>231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231</v>
      </c>
      <c r="J14" s="7" t="s">
        <v>232</v>
      </c>
      <c r="K14" s="7" t="s">
        <v>232</v>
      </c>
      <c r="L14" s="7" t="s">
        <v>232</v>
      </c>
      <c r="M14" s="7" t="s">
        <v>20</v>
      </c>
      <c r="N14" s="7" t="s">
        <v>20</v>
      </c>
      <c r="O14" s="7" t="s">
        <v>233</v>
      </c>
    </row>
    <row r="15" spans="1:15" x14ac:dyDescent="0.25">
      <c r="A15" s="11" t="s">
        <v>42</v>
      </c>
      <c r="B15" s="5" t="s">
        <v>18</v>
      </c>
      <c r="C15" s="6" t="s">
        <v>43</v>
      </c>
      <c r="D15" s="7" t="s">
        <v>234</v>
      </c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234</v>
      </c>
      <c r="J15" s="7" t="s">
        <v>235</v>
      </c>
      <c r="K15" s="7" t="s">
        <v>235</v>
      </c>
      <c r="L15" s="7" t="s">
        <v>235</v>
      </c>
      <c r="M15" s="7" t="s">
        <v>20</v>
      </c>
      <c r="N15" s="7" t="s">
        <v>20</v>
      </c>
      <c r="O15" s="7" t="s">
        <v>236</v>
      </c>
    </row>
    <row r="16" spans="1:15" s="1" customFormat="1" x14ac:dyDescent="0.25">
      <c r="A16" s="54" t="s">
        <v>44</v>
      </c>
      <c r="B16" s="2" t="s">
        <v>18</v>
      </c>
      <c r="C16" s="3" t="s">
        <v>45</v>
      </c>
      <c r="D16" s="55" t="s">
        <v>237</v>
      </c>
      <c r="E16" s="55" t="s">
        <v>20</v>
      </c>
      <c r="F16" s="55" t="s">
        <v>20</v>
      </c>
      <c r="G16" s="55" t="s">
        <v>238</v>
      </c>
      <c r="H16" s="55" t="s">
        <v>20</v>
      </c>
      <c r="I16" s="55" t="s">
        <v>239</v>
      </c>
      <c r="J16" s="55" t="s">
        <v>240</v>
      </c>
      <c r="K16" s="55" t="s">
        <v>240</v>
      </c>
      <c r="L16" s="55" t="s">
        <v>241</v>
      </c>
      <c r="M16" s="55" t="s">
        <v>242</v>
      </c>
      <c r="N16" s="55" t="s">
        <v>20</v>
      </c>
      <c r="O16" s="55" t="s">
        <v>243</v>
      </c>
    </row>
    <row r="17" spans="1:15" x14ac:dyDescent="0.25">
      <c r="A17" s="11" t="s">
        <v>46</v>
      </c>
      <c r="B17" s="5" t="s">
        <v>18</v>
      </c>
      <c r="C17" s="6" t="s">
        <v>47</v>
      </c>
      <c r="D17" s="7" t="s">
        <v>244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244</v>
      </c>
      <c r="J17" s="64" t="s">
        <v>245</v>
      </c>
      <c r="K17" s="56" t="s">
        <v>245</v>
      </c>
      <c r="L17" s="7" t="s">
        <v>246</v>
      </c>
      <c r="M17" s="7" t="s">
        <v>247</v>
      </c>
      <c r="N17" s="7" t="s">
        <v>20</v>
      </c>
      <c r="O17" s="7" t="s">
        <v>248</v>
      </c>
    </row>
    <row r="18" spans="1:15" x14ac:dyDescent="0.25">
      <c r="A18" s="11" t="s">
        <v>50</v>
      </c>
      <c r="B18" s="5" t="s">
        <v>18</v>
      </c>
      <c r="C18" s="6" t="s">
        <v>51</v>
      </c>
      <c r="D18" s="7" t="s">
        <v>249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249</v>
      </c>
      <c r="J18" s="64" t="s">
        <v>250</v>
      </c>
      <c r="K18" s="56" t="s">
        <v>250</v>
      </c>
      <c r="L18" s="7" t="s">
        <v>251</v>
      </c>
      <c r="M18" s="7" t="s">
        <v>252</v>
      </c>
      <c r="N18" s="7" t="s">
        <v>20</v>
      </c>
      <c r="O18" s="7" t="s">
        <v>253</v>
      </c>
    </row>
    <row r="19" spans="1:15" x14ac:dyDescent="0.25">
      <c r="A19" s="11" t="s">
        <v>53</v>
      </c>
      <c r="B19" s="5" t="s">
        <v>18</v>
      </c>
      <c r="C19" s="6" t="s">
        <v>54</v>
      </c>
      <c r="D19" s="7" t="s">
        <v>254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254</v>
      </c>
      <c r="J19" s="7" t="s">
        <v>255</v>
      </c>
      <c r="K19" s="7" t="s">
        <v>255</v>
      </c>
      <c r="L19" s="7" t="s">
        <v>256</v>
      </c>
      <c r="M19" s="7" t="s">
        <v>257</v>
      </c>
      <c r="N19" s="7" t="s">
        <v>20</v>
      </c>
      <c r="O19" s="7" t="s">
        <v>258</v>
      </c>
    </row>
    <row r="20" spans="1:15" x14ac:dyDescent="0.25">
      <c r="A20" s="11" t="s">
        <v>55</v>
      </c>
      <c r="B20" s="5" t="s">
        <v>18</v>
      </c>
      <c r="C20" s="6" t="s">
        <v>56</v>
      </c>
      <c r="D20" s="7" t="s">
        <v>259</v>
      </c>
      <c r="E20" s="7" t="s">
        <v>20</v>
      </c>
      <c r="F20" s="7" t="s">
        <v>20</v>
      </c>
      <c r="G20" s="7" t="s">
        <v>238</v>
      </c>
      <c r="H20" s="7" t="s">
        <v>20</v>
      </c>
      <c r="I20" s="7" t="s">
        <v>260</v>
      </c>
      <c r="J20" s="7" t="s">
        <v>261</v>
      </c>
      <c r="K20" s="56" t="s">
        <v>261</v>
      </c>
      <c r="L20" s="7" t="s">
        <v>262</v>
      </c>
      <c r="M20" s="7" t="s">
        <v>263</v>
      </c>
      <c r="N20" s="7" t="s">
        <v>20</v>
      </c>
      <c r="O20" s="7" t="s">
        <v>264</v>
      </c>
    </row>
    <row r="21" spans="1:15" s="1" customFormat="1" x14ac:dyDescent="0.25">
      <c r="A21" s="54" t="s">
        <v>58</v>
      </c>
      <c r="B21" s="2" t="s">
        <v>18</v>
      </c>
      <c r="C21" s="3" t="s">
        <v>59</v>
      </c>
      <c r="D21" s="55" t="s">
        <v>265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265</v>
      </c>
      <c r="J21" s="55" t="s">
        <v>266</v>
      </c>
      <c r="K21" s="55" t="s">
        <v>266</v>
      </c>
      <c r="L21" s="55" t="s">
        <v>267</v>
      </c>
      <c r="M21" s="55" t="s">
        <v>268</v>
      </c>
      <c r="N21" s="55" t="s">
        <v>20</v>
      </c>
      <c r="O21" s="55" t="s">
        <v>269</v>
      </c>
    </row>
    <row r="22" spans="1:15" x14ac:dyDescent="0.25">
      <c r="A22" s="11" t="s">
        <v>60</v>
      </c>
      <c r="B22" s="5" t="s">
        <v>18</v>
      </c>
      <c r="C22" s="6" t="s">
        <v>61</v>
      </c>
      <c r="D22" s="7" t="s">
        <v>265</v>
      </c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265</v>
      </c>
      <c r="J22" s="7" t="s">
        <v>266</v>
      </c>
      <c r="K22" s="7" t="s">
        <v>266</v>
      </c>
      <c r="L22" s="7" t="s">
        <v>267</v>
      </c>
      <c r="M22" s="7" t="s">
        <v>268</v>
      </c>
      <c r="N22" s="7" t="s">
        <v>20</v>
      </c>
      <c r="O22" s="7" t="s">
        <v>269</v>
      </c>
    </row>
    <row r="23" spans="1:15" s="1" customFormat="1" x14ac:dyDescent="0.25">
      <c r="A23" s="54" t="s">
        <v>62</v>
      </c>
      <c r="B23" s="2" t="s">
        <v>18</v>
      </c>
      <c r="C23" s="3" t="s">
        <v>63</v>
      </c>
      <c r="D23" s="55" t="s">
        <v>270</v>
      </c>
      <c r="E23" s="55" t="s">
        <v>20</v>
      </c>
      <c r="F23" s="55" t="s">
        <v>20</v>
      </c>
      <c r="G23" s="55" t="s">
        <v>20</v>
      </c>
      <c r="H23" s="55" t="s">
        <v>20</v>
      </c>
      <c r="I23" s="55" t="s">
        <v>270</v>
      </c>
      <c r="J23" s="55" t="s">
        <v>271</v>
      </c>
      <c r="K23" s="55" t="s">
        <v>271</v>
      </c>
      <c r="L23" s="55" t="s">
        <v>272</v>
      </c>
      <c r="M23" s="55" t="s">
        <v>273</v>
      </c>
      <c r="N23" s="55" t="s">
        <v>20</v>
      </c>
      <c r="O23" s="55" t="s">
        <v>274</v>
      </c>
    </row>
    <row r="24" spans="1:15" x14ac:dyDescent="0.25">
      <c r="A24" s="11" t="s">
        <v>64</v>
      </c>
      <c r="B24" s="5" t="s">
        <v>18</v>
      </c>
      <c r="C24" s="6" t="s">
        <v>65</v>
      </c>
      <c r="D24" s="7" t="s">
        <v>49</v>
      </c>
      <c r="E24" s="7" t="s">
        <v>20</v>
      </c>
      <c r="F24" s="7" t="s">
        <v>20</v>
      </c>
      <c r="G24" s="7" t="s">
        <v>20</v>
      </c>
      <c r="H24" s="7" t="s">
        <v>20</v>
      </c>
      <c r="I24" s="7" t="s">
        <v>49</v>
      </c>
      <c r="J24" s="7" t="s">
        <v>275</v>
      </c>
      <c r="K24" s="7" t="s">
        <v>275</v>
      </c>
      <c r="L24" s="7" t="s">
        <v>276</v>
      </c>
      <c r="M24" s="7" t="s">
        <v>273</v>
      </c>
      <c r="N24" s="7" t="s">
        <v>20</v>
      </c>
      <c r="O24" s="7" t="s">
        <v>277</v>
      </c>
    </row>
    <row r="25" spans="1:15" x14ac:dyDescent="0.25">
      <c r="A25" s="11" t="s">
        <v>66</v>
      </c>
      <c r="B25" s="5" t="s">
        <v>18</v>
      </c>
      <c r="C25" s="6" t="s">
        <v>67</v>
      </c>
      <c r="D25" s="7" t="s">
        <v>278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278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278</v>
      </c>
    </row>
    <row r="26" spans="1:15" x14ac:dyDescent="0.25">
      <c r="A26" s="11" t="s">
        <v>68</v>
      </c>
      <c r="B26" s="5" t="s">
        <v>18</v>
      </c>
      <c r="C26" s="6" t="s">
        <v>69</v>
      </c>
      <c r="D26" s="7" t="s">
        <v>279</v>
      </c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279</v>
      </c>
      <c r="J26" s="7" t="s">
        <v>280</v>
      </c>
      <c r="K26" s="7" t="s">
        <v>280</v>
      </c>
      <c r="L26" s="7" t="s">
        <v>280</v>
      </c>
      <c r="M26" s="7" t="s">
        <v>20</v>
      </c>
      <c r="N26" s="7" t="s">
        <v>20</v>
      </c>
      <c r="O26" s="7" t="s">
        <v>281</v>
      </c>
    </row>
    <row r="27" spans="1:15" x14ac:dyDescent="0.25">
      <c r="A27" s="11" t="s">
        <v>70</v>
      </c>
      <c r="B27" s="5" t="s">
        <v>18</v>
      </c>
      <c r="C27" s="6" t="s">
        <v>71</v>
      </c>
      <c r="D27" s="7" t="s">
        <v>282</v>
      </c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282</v>
      </c>
      <c r="J27" s="7" t="s">
        <v>283</v>
      </c>
      <c r="K27" s="7" t="s">
        <v>283</v>
      </c>
      <c r="L27" s="7" t="s">
        <v>283</v>
      </c>
      <c r="M27" s="7" t="s">
        <v>20</v>
      </c>
      <c r="N27" s="7" t="s">
        <v>20</v>
      </c>
      <c r="O27" s="7" t="s">
        <v>284</v>
      </c>
    </row>
    <row r="28" spans="1:15" s="1" customFormat="1" x14ac:dyDescent="0.25">
      <c r="A28" s="54" t="s">
        <v>72</v>
      </c>
      <c r="B28" s="2" t="s">
        <v>18</v>
      </c>
      <c r="C28" s="3" t="s">
        <v>73</v>
      </c>
      <c r="D28" s="55" t="s">
        <v>285</v>
      </c>
      <c r="E28" s="55" t="s">
        <v>20</v>
      </c>
      <c r="F28" s="55" t="s">
        <v>20</v>
      </c>
      <c r="G28" s="55" t="s">
        <v>20</v>
      </c>
      <c r="H28" s="55" t="s">
        <v>20</v>
      </c>
      <c r="I28" s="55" t="s">
        <v>285</v>
      </c>
      <c r="J28" s="55" t="s">
        <v>286</v>
      </c>
      <c r="K28" s="55" t="s">
        <v>286</v>
      </c>
      <c r="L28" s="55" t="s">
        <v>286</v>
      </c>
      <c r="M28" s="55" t="s">
        <v>20</v>
      </c>
      <c r="N28" s="55" t="s">
        <v>20</v>
      </c>
      <c r="O28" s="55" t="s">
        <v>287</v>
      </c>
    </row>
    <row r="29" spans="1:15" x14ac:dyDescent="0.25">
      <c r="A29" s="11" t="s">
        <v>74</v>
      </c>
      <c r="B29" s="5" t="s">
        <v>18</v>
      </c>
      <c r="C29" s="6" t="s">
        <v>75</v>
      </c>
      <c r="D29" s="7" t="s">
        <v>288</v>
      </c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288</v>
      </c>
      <c r="J29" s="7" t="s">
        <v>289</v>
      </c>
      <c r="K29" s="7" t="s">
        <v>289</v>
      </c>
      <c r="L29" s="7" t="s">
        <v>289</v>
      </c>
      <c r="M29" s="7" t="s">
        <v>20</v>
      </c>
      <c r="N29" s="7" t="s">
        <v>20</v>
      </c>
      <c r="O29" s="7" t="s">
        <v>290</v>
      </c>
    </row>
    <row r="30" spans="1:15" x14ac:dyDescent="0.25">
      <c r="A30" s="11" t="s">
        <v>76</v>
      </c>
      <c r="B30" s="5" t="s">
        <v>18</v>
      </c>
      <c r="C30" s="6" t="s">
        <v>77</v>
      </c>
      <c r="D30" s="7" t="s">
        <v>291</v>
      </c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291</v>
      </c>
      <c r="J30" s="7" t="s">
        <v>292</v>
      </c>
      <c r="K30" s="7" t="s">
        <v>292</v>
      </c>
      <c r="L30" s="7" t="s">
        <v>292</v>
      </c>
      <c r="M30" s="7" t="s">
        <v>20</v>
      </c>
      <c r="N30" s="7" t="s">
        <v>20</v>
      </c>
      <c r="O30" s="7" t="s">
        <v>293</v>
      </c>
    </row>
    <row r="31" spans="1:15" x14ac:dyDescent="0.25">
      <c r="A31" s="11" t="s">
        <v>78</v>
      </c>
      <c r="B31" s="5" t="s">
        <v>18</v>
      </c>
      <c r="C31" s="6" t="s">
        <v>79</v>
      </c>
      <c r="D31" s="7" t="s">
        <v>294</v>
      </c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294</v>
      </c>
      <c r="J31" s="7" t="s">
        <v>295</v>
      </c>
      <c r="K31" s="7" t="s">
        <v>295</v>
      </c>
      <c r="L31" s="7" t="s">
        <v>295</v>
      </c>
      <c r="M31" s="7" t="s">
        <v>20</v>
      </c>
      <c r="N31" s="7" t="s">
        <v>20</v>
      </c>
      <c r="O31" s="7" t="s">
        <v>296</v>
      </c>
    </row>
    <row r="32" spans="1:15" s="1" customFormat="1" x14ac:dyDescent="0.25">
      <c r="A32" s="54" t="s">
        <v>80</v>
      </c>
      <c r="B32" s="2" t="s">
        <v>18</v>
      </c>
      <c r="C32" s="3" t="s">
        <v>81</v>
      </c>
      <c r="D32" s="55" t="s">
        <v>297</v>
      </c>
      <c r="E32" s="55" t="s">
        <v>20</v>
      </c>
      <c r="F32" s="55" t="s">
        <v>20</v>
      </c>
      <c r="G32" s="55" t="s">
        <v>20</v>
      </c>
      <c r="H32" s="55" t="s">
        <v>20</v>
      </c>
      <c r="I32" s="55" t="s">
        <v>297</v>
      </c>
      <c r="J32" s="55" t="s">
        <v>298</v>
      </c>
      <c r="K32" s="55" t="s">
        <v>298</v>
      </c>
      <c r="L32" s="55" t="s">
        <v>298</v>
      </c>
      <c r="M32" s="55" t="s">
        <v>20</v>
      </c>
      <c r="N32" s="55" t="s">
        <v>20</v>
      </c>
      <c r="O32" s="55" t="s">
        <v>299</v>
      </c>
    </row>
    <row r="33" spans="1:15" x14ac:dyDescent="0.25">
      <c r="A33" s="11" t="s">
        <v>82</v>
      </c>
      <c r="B33" s="5" t="s">
        <v>18</v>
      </c>
      <c r="C33" s="6" t="s">
        <v>83</v>
      </c>
      <c r="D33" s="7" t="s">
        <v>300</v>
      </c>
      <c r="E33" s="7" t="s">
        <v>20</v>
      </c>
      <c r="F33" s="7" t="s">
        <v>20</v>
      </c>
      <c r="G33" s="7" t="s">
        <v>20</v>
      </c>
      <c r="H33" s="7" t="s">
        <v>20</v>
      </c>
      <c r="I33" s="7" t="s">
        <v>300</v>
      </c>
      <c r="J33" s="7" t="s">
        <v>301</v>
      </c>
      <c r="K33" s="7" t="s">
        <v>301</v>
      </c>
      <c r="L33" s="7" t="s">
        <v>301</v>
      </c>
      <c r="M33" s="7" t="s">
        <v>20</v>
      </c>
      <c r="N33" s="7" t="s">
        <v>20</v>
      </c>
      <c r="O33" s="7" t="s">
        <v>302</v>
      </c>
    </row>
    <row r="34" spans="1:15" x14ac:dyDescent="0.25">
      <c r="A34" s="11" t="s">
        <v>84</v>
      </c>
      <c r="B34" s="5" t="s">
        <v>18</v>
      </c>
      <c r="C34" s="6" t="s">
        <v>85</v>
      </c>
      <c r="D34" s="7" t="s">
        <v>294</v>
      </c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294</v>
      </c>
      <c r="J34" s="7" t="s">
        <v>303</v>
      </c>
      <c r="K34" s="7" t="s">
        <v>303</v>
      </c>
      <c r="L34" s="7" t="s">
        <v>303</v>
      </c>
      <c r="M34" s="7" t="s">
        <v>20</v>
      </c>
      <c r="N34" s="7" t="s">
        <v>20</v>
      </c>
      <c r="O34" s="7" t="s">
        <v>304</v>
      </c>
    </row>
    <row r="35" spans="1:15" x14ac:dyDescent="0.25">
      <c r="A35" s="11" t="s">
        <v>86</v>
      </c>
      <c r="B35" s="5" t="s">
        <v>18</v>
      </c>
      <c r="C35" s="6" t="s">
        <v>87</v>
      </c>
      <c r="D35" s="7" t="s">
        <v>294</v>
      </c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294</v>
      </c>
      <c r="J35" s="7" t="s">
        <v>303</v>
      </c>
      <c r="K35" s="7" t="s">
        <v>303</v>
      </c>
      <c r="L35" s="7" t="s">
        <v>303</v>
      </c>
      <c r="M35" s="7" t="s">
        <v>20</v>
      </c>
      <c r="N35" s="7" t="s">
        <v>20</v>
      </c>
      <c r="O35" s="7" t="s">
        <v>304</v>
      </c>
    </row>
    <row r="36" spans="1:15" s="1" customFormat="1" x14ac:dyDescent="0.25">
      <c r="A36" s="54" t="s">
        <v>88</v>
      </c>
      <c r="B36" s="2" t="s">
        <v>18</v>
      </c>
      <c r="C36" s="3" t="s">
        <v>89</v>
      </c>
      <c r="D36" s="55" t="s">
        <v>305</v>
      </c>
      <c r="E36" s="55" t="s">
        <v>20</v>
      </c>
      <c r="F36" s="55" t="s">
        <v>20</v>
      </c>
      <c r="G36" s="55" t="s">
        <v>29</v>
      </c>
      <c r="H36" s="55" t="s">
        <v>29</v>
      </c>
      <c r="I36" s="55" t="s">
        <v>305</v>
      </c>
      <c r="J36" s="55" t="s">
        <v>306</v>
      </c>
      <c r="K36" s="55" t="s">
        <v>307</v>
      </c>
      <c r="L36" s="55" t="s">
        <v>308</v>
      </c>
      <c r="M36" s="55" t="s">
        <v>28</v>
      </c>
      <c r="N36" s="55" t="s">
        <v>309</v>
      </c>
      <c r="O36" s="55" t="s">
        <v>310</v>
      </c>
    </row>
    <row r="37" spans="1:15" x14ac:dyDescent="0.25">
      <c r="A37" s="11" t="s">
        <v>90</v>
      </c>
      <c r="B37" s="5" t="s">
        <v>18</v>
      </c>
      <c r="C37" s="6" t="s">
        <v>91</v>
      </c>
      <c r="D37" s="7" t="s">
        <v>28</v>
      </c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28</v>
      </c>
      <c r="J37" s="7" t="s">
        <v>28</v>
      </c>
      <c r="K37" s="7" t="s">
        <v>28</v>
      </c>
      <c r="L37" s="7" t="s">
        <v>20</v>
      </c>
      <c r="M37" s="7" t="s">
        <v>28</v>
      </c>
      <c r="N37" s="7" t="s">
        <v>20</v>
      </c>
      <c r="O37" s="7" t="s">
        <v>20</v>
      </c>
    </row>
    <row r="38" spans="1:15" x14ac:dyDescent="0.25">
      <c r="A38" s="11" t="s">
        <v>92</v>
      </c>
      <c r="B38" s="5" t="s">
        <v>18</v>
      </c>
      <c r="C38" s="6" t="s">
        <v>93</v>
      </c>
      <c r="D38" s="7" t="s">
        <v>48</v>
      </c>
      <c r="E38" s="7" t="s">
        <v>20</v>
      </c>
      <c r="F38" s="7" t="s">
        <v>20</v>
      </c>
      <c r="G38" s="7" t="s">
        <v>29</v>
      </c>
      <c r="H38" s="7" t="s">
        <v>20</v>
      </c>
      <c r="I38" s="7" t="s">
        <v>136</v>
      </c>
      <c r="J38" s="7" t="s">
        <v>311</v>
      </c>
      <c r="K38" s="56" t="s">
        <v>312</v>
      </c>
      <c r="L38" s="7" t="s">
        <v>312</v>
      </c>
      <c r="M38" s="7" t="s">
        <v>20</v>
      </c>
      <c r="N38" s="7" t="s">
        <v>309</v>
      </c>
      <c r="O38" s="7" t="s">
        <v>313</v>
      </c>
    </row>
    <row r="39" spans="1:15" x14ac:dyDescent="0.25">
      <c r="A39" s="11" t="s">
        <v>96</v>
      </c>
      <c r="B39" s="5" t="s">
        <v>18</v>
      </c>
      <c r="C39" s="6" t="s">
        <v>97</v>
      </c>
      <c r="D39" s="7" t="s">
        <v>314</v>
      </c>
      <c r="E39" s="7" t="s">
        <v>20</v>
      </c>
      <c r="F39" s="7" t="s">
        <v>20</v>
      </c>
      <c r="G39" s="7" t="s">
        <v>20</v>
      </c>
      <c r="H39" s="7" t="s">
        <v>29</v>
      </c>
      <c r="I39" s="7" t="s">
        <v>315</v>
      </c>
      <c r="J39" s="7" t="s">
        <v>316</v>
      </c>
      <c r="K39" s="56" t="s">
        <v>316</v>
      </c>
      <c r="L39" s="7" t="s">
        <v>316</v>
      </c>
      <c r="M39" s="7" t="s">
        <v>20</v>
      </c>
      <c r="N39" s="7" t="s">
        <v>20</v>
      </c>
      <c r="O39" s="7" t="s">
        <v>317</v>
      </c>
    </row>
    <row r="40" spans="1:15" s="1" customFormat="1" x14ac:dyDescent="0.25">
      <c r="A40" s="54" t="s">
        <v>100</v>
      </c>
      <c r="B40" s="2" t="s">
        <v>18</v>
      </c>
      <c r="C40" s="3" t="s">
        <v>101</v>
      </c>
      <c r="D40" s="55" t="s">
        <v>318</v>
      </c>
      <c r="E40" s="55" t="s">
        <v>20</v>
      </c>
      <c r="F40" s="55" t="s">
        <v>20</v>
      </c>
      <c r="G40" s="55" t="s">
        <v>20</v>
      </c>
      <c r="H40" s="55" t="s">
        <v>20</v>
      </c>
      <c r="I40" s="55" t="s">
        <v>318</v>
      </c>
      <c r="J40" s="55" t="s">
        <v>319</v>
      </c>
      <c r="K40" s="55" t="s">
        <v>320</v>
      </c>
      <c r="L40" s="55" t="s">
        <v>321</v>
      </c>
      <c r="M40" s="55" t="s">
        <v>322</v>
      </c>
      <c r="N40" s="55" t="s">
        <v>323</v>
      </c>
      <c r="O40" s="55" t="s">
        <v>324</v>
      </c>
    </row>
    <row r="41" spans="1:15" x14ac:dyDescent="0.25">
      <c r="A41" s="11" t="s">
        <v>102</v>
      </c>
      <c r="B41" s="5" t="s">
        <v>18</v>
      </c>
      <c r="C41" s="6" t="s">
        <v>103</v>
      </c>
      <c r="D41" s="7" t="s">
        <v>95</v>
      </c>
      <c r="E41" s="7" t="s">
        <v>20</v>
      </c>
      <c r="F41" s="7" t="s">
        <v>20</v>
      </c>
      <c r="G41" s="7" t="s">
        <v>20</v>
      </c>
      <c r="H41" s="7" t="s">
        <v>20</v>
      </c>
      <c r="I41" s="7" t="s">
        <v>95</v>
      </c>
      <c r="J41" s="7" t="s">
        <v>325</v>
      </c>
      <c r="K41" s="7" t="s">
        <v>325</v>
      </c>
      <c r="L41" s="7" t="s">
        <v>325</v>
      </c>
      <c r="M41" s="7" t="s">
        <v>20</v>
      </c>
      <c r="N41" s="7" t="s">
        <v>20</v>
      </c>
      <c r="O41" s="7" t="s">
        <v>326</v>
      </c>
    </row>
    <row r="42" spans="1:15" x14ac:dyDescent="0.25">
      <c r="A42" s="11" t="s">
        <v>106</v>
      </c>
      <c r="B42" s="5" t="s">
        <v>18</v>
      </c>
      <c r="C42" s="6" t="s">
        <v>107</v>
      </c>
      <c r="D42" s="7" t="s">
        <v>327</v>
      </c>
      <c r="E42" s="7" t="s">
        <v>20</v>
      </c>
      <c r="F42" s="7" t="s">
        <v>20</v>
      </c>
      <c r="G42" s="7" t="s">
        <v>20</v>
      </c>
      <c r="H42" s="7" t="s">
        <v>20</v>
      </c>
      <c r="I42" s="7" t="s">
        <v>327</v>
      </c>
      <c r="J42" s="7" t="s">
        <v>328</v>
      </c>
      <c r="K42" s="7" t="s">
        <v>328</v>
      </c>
      <c r="L42" s="7" t="s">
        <v>329</v>
      </c>
      <c r="M42" s="7" t="s">
        <v>322</v>
      </c>
      <c r="N42" s="7" t="s">
        <v>20</v>
      </c>
      <c r="O42" s="7" t="s">
        <v>330</v>
      </c>
    </row>
    <row r="43" spans="1:15" x14ac:dyDescent="0.25">
      <c r="A43" s="11" t="s">
        <v>109</v>
      </c>
      <c r="B43" s="5" t="s">
        <v>18</v>
      </c>
      <c r="C43" s="6" t="s">
        <v>110</v>
      </c>
      <c r="D43" s="7" t="s">
        <v>331</v>
      </c>
      <c r="E43" s="7" t="s">
        <v>20</v>
      </c>
      <c r="F43" s="7" t="s">
        <v>20</v>
      </c>
      <c r="G43" s="7" t="s">
        <v>20</v>
      </c>
      <c r="H43" s="7" t="s">
        <v>20</v>
      </c>
      <c r="I43" s="7" t="s">
        <v>331</v>
      </c>
      <c r="J43" s="7" t="s">
        <v>332</v>
      </c>
      <c r="K43" s="7" t="s">
        <v>333</v>
      </c>
      <c r="L43" s="7" t="s">
        <v>333</v>
      </c>
      <c r="M43" s="7" t="s">
        <v>20</v>
      </c>
      <c r="N43" s="7" t="s">
        <v>334</v>
      </c>
      <c r="O43" s="7" t="s">
        <v>335</v>
      </c>
    </row>
    <row r="44" spans="1:15" x14ac:dyDescent="0.25">
      <c r="A44" s="11" t="s">
        <v>113</v>
      </c>
      <c r="B44" s="5" t="s">
        <v>18</v>
      </c>
      <c r="C44" s="6" t="s">
        <v>114</v>
      </c>
      <c r="D44" s="7" t="s">
        <v>105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105</v>
      </c>
      <c r="J44" s="7" t="s">
        <v>336</v>
      </c>
      <c r="K44" s="7" t="s">
        <v>336</v>
      </c>
      <c r="L44" s="7" t="s">
        <v>336</v>
      </c>
      <c r="M44" s="7" t="s">
        <v>20</v>
      </c>
      <c r="N44" s="7" t="s">
        <v>20</v>
      </c>
      <c r="O44" s="7" t="s">
        <v>337</v>
      </c>
    </row>
    <row r="45" spans="1:15" x14ac:dyDescent="0.25">
      <c r="A45" s="11" t="s">
        <v>116</v>
      </c>
      <c r="B45" s="5" t="s">
        <v>18</v>
      </c>
      <c r="C45" s="6" t="s">
        <v>117</v>
      </c>
      <c r="D45" s="7" t="s">
        <v>338</v>
      </c>
      <c r="E45" s="7" t="s">
        <v>20</v>
      </c>
      <c r="F45" s="7" t="s">
        <v>20</v>
      </c>
      <c r="G45" s="7" t="s">
        <v>20</v>
      </c>
      <c r="H45" s="7" t="s">
        <v>20</v>
      </c>
      <c r="I45" s="7" t="s">
        <v>338</v>
      </c>
      <c r="J45" s="7" t="s">
        <v>339</v>
      </c>
      <c r="K45" s="7" t="s">
        <v>339</v>
      </c>
      <c r="L45" s="7" t="s">
        <v>339</v>
      </c>
      <c r="M45" s="7" t="s">
        <v>20</v>
      </c>
      <c r="N45" s="7" t="s">
        <v>20</v>
      </c>
      <c r="O45" s="7" t="s">
        <v>340</v>
      </c>
    </row>
    <row r="46" spans="1:15" x14ac:dyDescent="0.25">
      <c r="A46" s="11" t="s">
        <v>118</v>
      </c>
      <c r="B46" s="5" t="s">
        <v>18</v>
      </c>
      <c r="C46" s="6" t="s">
        <v>119</v>
      </c>
      <c r="D46" s="7" t="s">
        <v>341</v>
      </c>
      <c r="E46" s="7" t="s">
        <v>20</v>
      </c>
      <c r="F46" s="7" t="s">
        <v>20</v>
      </c>
      <c r="G46" s="7" t="s">
        <v>20</v>
      </c>
      <c r="H46" s="7" t="s">
        <v>20</v>
      </c>
      <c r="I46" s="7" t="s">
        <v>341</v>
      </c>
      <c r="J46" s="7" t="s">
        <v>341</v>
      </c>
      <c r="K46" s="7" t="s">
        <v>342</v>
      </c>
      <c r="L46" s="7" t="s">
        <v>342</v>
      </c>
      <c r="M46" s="7" t="s">
        <v>20</v>
      </c>
      <c r="N46" s="7" t="s">
        <v>343</v>
      </c>
      <c r="O46" s="7" t="s">
        <v>20</v>
      </c>
    </row>
    <row r="47" spans="1:15" s="1" customFormat="1" x14ac:dyDescent="0.25">
      <c r="A47" s="54" t="s">
        <v>120</v>
      </c>
      <c r="B47" s="2" t="s">
        <v>18</v>
      </c>
      <c r="C47" s="3" t="s">
        <v>121</v>
      </c>
      <c r="D47" s="55" t="s">
        <v>344</v>
      </c>
      <c r="E47" s="55" t="s">
        <v>20</v>
      </c>
      <c r="F47" s="55" t="s">
        <v>20</v>
      </c>
      <c r="G47" s="55" t="s">
        <v>20</v>
      </c>
      <c r="H47" s="55" t="s">
        <v>20</v>
      </c>
      <c r="I47" s="55" t="s">
        <v>344</v>
      </c>
      <c r="J47" s="55" t="s">
        <v>20</v>
      </c>
      <c r="K47" s="55" t="s">
        <v>20</v>
      </c>
      <c r="L47" s="55" t="s">
        <v>20</v>
      </c>
      <c r="M47" s="55" t="s">
        <v>20</v>
      </c>
      <c r="N47" s="55" t="s">
        <v>20</v>
      </c>
      <c r="O47" s="55" t="s">
        <v>344</v>
      </c>
    </row>
    <row r="48" spans="1:15" ht="24" x14ac:dyDescent="0.25">
      <c r="A48" s="11" t="s">
        <v>122</v>
      </c>
      <c r="B48" s="5" t="s">
        <v>18</v>
      </c>
      <c r="C48" s="6" t="s">
        <v>123</v>
      </c>
      <c r="D48" s="7" t="s">
        <v>344</v>
      </c>
      <c r="E48" s="7" t="s">
        <v>20</v>
      </c>
      <c r="F48" s="7" t="s">
        <v>20</v>
      </c>
      <c r="G48" s="7" t="s">
        <v>20</v>
      </c>
      <c r="H48" s="7" t="s">
        <v>20</v>
      </c>
      <c r="I48" s="7" t="s">
        <v>344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344</v>
      </c>
    </row>
    <row r="49" spans="1:15" s="1" customFormat="1" x14ac:dyDescent="0.25">
      <c r="A49" s="54" t="s">
        <v>124</v>
      </c>
      <c r="B49" s="2" t="s">
        <v>18</v>
      </c>
      <c r="C49" s="3" t="s">
        <v>125</v>
      </c>
      <c r="D49" s="55" t="s">
        <v>345</v>
      </c>
      <c r="E49" s="55" t="s">
        <v>20</v>
      </c>
      <c r="F49" s="55" t="s">
        <v>20</v>
      </c>
      <c r="G49" s="55" t="s">
        <v>20</v>
      </c>
      <c r="H49" s="55" t="s">
        <v>238</v>
      </c>
      <c r="I49" s="55" t="s">
        <v>346</v>
      </c>
      <c r="J49" s="55" t="s">
        <v>347</v>
      </c>
      <c r="K49" s="55" t="s">
        <v>347</v>
      </c>
      <c r="L49" s="55" t="s">
        <v>347</v>
      </c>
      <c r="M49" s="55" t="s">
        <v>20</v>
      </c>
      <c r="N49" s="55" t="s">
        <v>20</v>
      </c>
      <c r="O49" s="55" t="s">
        <v>348</v>
      </c>
    </row>
    <row r="50" spans="1:15" ht="24" x14ac:dyDescent="0.25">
      <c r="A50" s="11" t="s">
        <v>126</v>
      </c>
      <c r="B50" s="5" t="s">
        <v>18</v>
      </c>
      <c r="C50" s="6" t="s">
        <v>127</v>
      </c>
      <c r="D50" s="7" t="s">
        <v>349</v>
      </c>
      <c r="E50" s="7" t="s">
        <v>20</v>
      </c>
      <c r="F50" s="7" t="s">
        <v>20</v>
      </c>
      <c r="G50" s="7" t="s">
        <v>20</v>
      </c>
      <c r="H50" s="7" t="s">
        <v>20</v>
      </c>
      <c r="I50" s="7" t="s">
        <v>349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349</v>
      </c>
    </row>
    <row r="51" spans="1:15" s="1" customFormat="1" x14ac:dyDescent="0.25">
      <c r="A51" s="54" t="s">
        <v>128</v>
      </c>
      <c r="B51" s="2" t="s">
        <v>18</v>
      </c>
      <c r="C51" s="3" t="s">
        <v>129</v>
      </c>
      <c r="D51" s="55" t="s">
        <v>350</v>
      </c>
      <c r="E51" s="55" t="s">
        <v>20</v>
      </c>
      <c r="F51" s="55" t="s">
        <v>20</v>
      </c>
      <c r="G51" s="55" t="s">
        <v>20</v>
      </c>
      <c r="H51" s="55" t="s">
        <v>20</v>
      </c>
      <c r="I51" s="55" t="s">
        <v>350</v>
      </c>
      <c r="J51" s="55" t="s">
        <v>20</v>
      </c>
      <c r="K51" s="55" t="s">
        <v>20</v>
      </c>
      <c r="L51" s="55" t="s">
        <v>20</v>
      </c>
      <c r="M51" s="55" t="s">
        <v>20</v>
      </c>
      <c r="N51" s="55" t="s">
        <v>20</v>
      </c>
      <c r="O51" s="55" t="s">
        <v>350</v>
      </c>
    </row>
    <row r="52" spans="1:15" x14ac:dyDescent="0.25">
      <c r="A52" s="11" t="s">
        <v>130</v>
      </c>
      <c r="B52" s="5" t="s">
        <v>18</v>
      </c>
      <c r="C52" s="6" t="s">
        <v>131</v>
      </c>
      <c r="D52" s="7" t="s">
        <v>351</v>
      </c>
      <c r="E52" s="7" t="s">
        <v>20</v>
      </c>
      <c r="F52" s="7" t="s">
        <v>20</v>
      </c>
      <c r="G52" s="7" t="s">
        <v>20</v>
      </c>
      <c r="H52" s="7" t="s">
        <v>20</v>
      </c>
      <c r="I52" s="7" t="s">
        <v>351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351</v>
      </c>
    </row>
    <row r="53" spans="1:15" x14ac:dyDescent="0.25">
      <c r="A53" s="11" t="s">
        <v>352</v>
      </c>
      <c r="B53" s="5" t="s">
        <v>18</v>
      </c>
      <c r="C53" s="6" t="s">
        <v>353</v>
      </c>
      <c r="D53" s="7" t="s">
        <v>354</v>
      </c>
      <c r="E53" s="7" t="s">
        <v>20</v>
      </c>
      <c r="F53" s="7" t="s">
        <v>20</v>
      </c>
      <c r="G53" s="7" t="s">
        <v>20</v>
      </c>
      <c r="H53" s="7" t="s">
        <v>20</v>
      </c>
      <c r="I53" s="7" t="s">
        <v>354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354</v>
      </c>
    </row>
    <row r="54" spans="1:15" x14ac:dyDescent="0.25">
      <c r="A54" s="11" t="s">
        <v>132</v>
      </c>
      <c r="B54" s="5" t="s">
        <v>18</v>
      </c>
      <c r="C54" s="6" t="s">
        <v>133</v>
      </c>
      <c r="D54" s="7" t="s">
        <v>355</v>
      </c>
      <c r="E54" s="7" t="s">
        <v>20</v>
      </c>
      <c r="F54" s="7" t="s">
        <v>20</v>
      </c>
      <c r="G54" s="7" t="s">
        <v>20</v>
      </c>
      <c r="H54" s="7" t="s">
        <v>20</v>
      </c>
      <c r="I54" s="7" t="s">
        <v>355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355</v>
      </c>
    </row>
    <row r="55" spans="1:15" x14ac:dyDescent="0.25">
      <c r="A55" s="11" t="s">
        <v>134</v>
      </c>
      <c r="B55" s="5" t="s">
        <v>18</v>
      </c>
      <c r="C55" s="6" t="s">
        <v>135</v>
      </c>
      <c r="D55" s="7" t="s">
        <v>356</v>
      </c>
      <c r="E55" s="7" t="s">
        <v>20</v>
      </c>
      <c r="F55" s="7" t="s">
        <v>20</v>
      </c>
      <c r="G55" s="7" t="s">
        <v>20</v>
      </c>
      <c r="H55" s="7" t="s">
        <v>238</v>
      </c>
      <c r="I55" s="7" t="s">
        <v>357</v>
      </c>
      <c r="J55" s="7" t="s">
        <v>358</v>
      </c>
      <c r="K55" s="7" t="s">
        <v>358</v>
      </c>
      <c r="L55" s="7" t="s">
        <v>358</v>
      </c>
      <c r="M55" s="7" t="s">
        <v>20</v>
      </c>
      <c r="N55" s="7" t="s">
        <v>20</v>
      </c>
      <c r="O55" s="7" t="s">
        <v>359</v>
      </c>
    </row>
    <row r="56" spans="1:15" x14ac:dyDescent="0.25">
      <c r="A56" s="11" t="s">
        <v>137</v>
      </c>
      <c r="B56" s="5" t="s">
        <v>18</v>
      </c>
      <c r="C56" s="6" t="s">
        <v>138</v>
      </c>
      <c r="D56" s="7" t="s">
        <v>99</v>
      </c>
      <c r="E56" s="7" t="s">
        <v>20</v>
      </c>
      <c r="F56" s="7" t="s">
        <v>20</v>
      </c>
      <c r="G56" s="7" t="s">
        <v>20</v>
      </c>
      <c r="H56" s="7" t="s">
        <v>20</v>
      </c>
      <c r="I56" s="7" t="s">
        <v>99</v>
      </c>
      <c r="J56" s="7" t="s">
        <v>360</v>
      </c>
      <c r="K56" s="7" t="s">
        <v>360</v>
      </c>
      <c r="L56" s="7" t="s">
        <v>360</v>
      </c>
      <c r="M56" s="7" t="s">
        <v>20</v>
      </c>
      <c r="N56" s="7" t="s">
        <v>20</v>
      </c>
      <c r="O56" s="7" t="s">
        <v>361</v>
      </c>
    </row>
    <row r="57" spans="1:15" x14ac:dyDescent="0.25">
      <c r="A57" s="11"/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9" spans="1:15" x14ac:dyDescent="0.25">
      <c r="C59" s="8" t="s">
        <v>139</v>
      </c>
    </row>
    <row r="60" spans="1:15" x14ac:dyDescent="0.25">
      <c r="C60" s="8" t="s">
        <v>140</v>
      </c>
    </row>
    <row r="61" spans="1:15" x14ac:dyDescent="0.25">
      <c r="C61" s="8" t="s">
        <v>141</v>
      </c>
    </row>
  </sheetData>
  <mergeCells count="8">
    <mergeCell ref="A1:O1"/>
    <mergeCell ref="A2:A3"/>
    <mergeCell ref="B2:B3"/>
    <mergeCell ref="C2:C3"/>
    <mergeCell ref="D2:D3"/>
    <mergeCell ref="E2:H2"/>
    <mergeCell ref="I2:I3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52" workbookViewId="0">
      <selection activeCell="A58" sqref="A58:C67"/>
    </sheetView>
  </sheetViews>
  <sheetFormatPr baseColWidth="10" defaultRowHeight="12" x14ac:dyDescent="0.25"/>
  <cols>
    <col min="1" max="1" width="12" style="12" bestFit="1" customWidth="1"/>
    <col min="2" max="2" width="10.7109375" style="9" customWidth="1"/>
    <col min="3" max="3" width="36.7109375" style="8" customWidth="1"/>
    <col min="4" max="6" width="15.28515625" style="10" bestFit="1" customWidth="1"/>
    <col min="7" max="7" width="18.7109375" style="10" customWidth="1"/>
    <col min="8" max="8" width="13.7109375" style="10" bestFit="1" customWidth="1"/>
    <col min="9" max="9" width="11.7109375" style="10" bestFit="1" customWidth="1"/>
    <col min="10" max="10" width="15.28515625" style="10" bestFit="1" customWidth="1"/>
    <col min="11" max="16384" width="11.42578125" style="8"/>
  </cols>
  <sheetData>
    <row r="1" spans="1:10" s="1" customFormat="1" ht="50.1" customHeight="1" thickBot="1" x14ac:dyDescent="0.3">
      <c r="A1" s="76" t="s">
        <v>198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1" customFormat="1" ht="15" customHeight="1" thickBot="1" x14ac:dyDescent="0.3">
      <c r="A2" s="79" t="s">
        <v>0</v>
      </c>
      <c r="B2" s="80" t="s">
        <v>1</v>
      </c>
      <c r="C2" s="81" t="s">
        <v>2</v>
      </c>
      <c r="D2" s="82" t="s">
        <v>9</v>
      </c>
      <c r="E2" s="81" t="s">
        <v>10</v>
      </c>
      <c r="F2" s="81"/>
      <c r="G2" s="81"/>
      <c r="H2" s="81"/>
      <c r="I2" s="81"/>
      <c r="J2" s="81"/>
    </row>
    <row r="3" spans="1:10" s="1" customFormat="1" ht="48.75" thickBot="1" x14ac:dyDescent="0.3">
      <c r="A3" s="79"/>
      <c r="B3" s="80"/>
      <c r="C3" s="81"/>
      <c r="D3" s="82"/>
      <c r="E3" s="61" t="s">
        <v>11</v>
      </c>
      <c r="F3" s="61" t="s">
        <v>12</v>
      </c>
      <c r="G3" s="61" t="s">
        <v>13</v>
      </c>
      <c r="H3" s="58" t="s">
        <v>14</v>
      </c>
      <c r="I3" s="58" t="s">
        <v>15</v>
      </c>
      <c r="J3" s="58" t="s">
        <v>16</v>
      </c>
    </row>
    <row r="4" spans="1:10" x14ac:dyDescent="0.25">
      <c r="A4" s="11" t="s">
        <v>25</v>
      </c>
      <c r="B4" s="5" t="s">
        <v>18</v>
      </c>
      <c r="C4" s="6" t="s">
        <v>26</v>
      </c>
      <c r="D4" s="7" t="s">
        <v>212</v>
      </c>
      <c r="E4" s="7" t="s">
        <v>213</v>
      </c>
      <c r="F4" s="7" t="s">
        <v>213</v>
      </c>
      <c r="G4" s="7" t="s">
        <v>214</v>
      </c>
      <c r="H4" s="7" t="s">
        <v>215</v>
      </c>
      <c r="I4" s="7" t="s">
        <v>20</v>
      </c>
      <c r="J4" s="7" t="s">
        <v>216</v>
      </c>
    </row>
    <row r="5" spans="1:10" x14ac:dyDescent="0.25">
      <c r="A5" s="11" t="s">
        <v>30</v>
      </c>
      <c r="B5" s="5" t="s">
        <v>18</v>
      </c>
      <c r="C5" s="6" t="s">
        <v>31</v>
      </c>
      <c r="D5" s="7" t="s">
        <v>112</v>
      </c>
      <c r="E5" s="7" t="s">
        <v>217</v>
      </c>
      <c r="F5" s="7" t="s">
        <v>217</v>
      </c>
      <c r="G5" s="7" t="s">
        <v>217</v>
      </c>
      <c r="H5" s="7" t="s">
        <v>20</v>
      </c>
      <c r="I5" s="7" t="s">
        <v>20</v>
      </c>
      <c r="J5" s="7" t="s">
        <v>218</v>
      </c>
    </row>
    <row r="6" spans="1:10" x14ac:dyDescent="0.25">
      <c r="A6" s="11" t="s">
        <v>32</v>
      </c>
      <c r="B6" s="5" t="s">
        <v>18</v>
      </c>
      <c r="C6" s="6" t="s">
        <v>33</v>
      </c>
      <c r="D6" s="7" t="s">
        <v>219</v>
      </c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219</v>
      </c>
    </row>
    <row r="7" spans="1:10" x14ac:dyDescent="0.25">
      <c r="A7" s="11" t="s">
        <v>34</v>
      </c>
      <c r="B7" s="5" t="s">
        <v>18</v>
      </c>
      <c r="C7" s="6" t="s">
        <v>35</v>
      </c>
      <c r="D7" s="7" t="s">
        <v>220</v>
      </c>
      <c r="E7" s="7" t="s">
        <v>221</v>
      </c>
      <c r="F7" s="7" t="s">
        <v>221</v>
      </c>
      <c r="G7" s="7" t="s">
        <v>222</v>
      </c>
      <c r="H7" s="7" t="s">
        <v>223</v>
      </c>
      <c r="I7" s="7" t="s">
        <v>20</v>
      </c>
      <c r="J7" s="7" t="s">
        <v>224</v>
      </c>
    </row>
    <row r="8" spans="1:10" x14ac:dyDescent="0.25">
      <c r="A8" s="11" t="s">
        <v>36</v>
      </c>
      <c r="B8" s="5" t="s">
        <v>18</v>
      </c>
      <c r="C8" s="6" t="s">
        <v>37</v>
      </c>
      <c r="D8" s="7" t="s">
        <v>225</v>
      </c>
      <c r="E8" s="7" t="s">
        <v>226</v>
      </c>
      <c r="F8" s="7" t="s">
        <v>226</v>
      </c>
      <c r="G8" s="7" t="s">
        <v>226</v>
      </c>
      <c r="H8" s="7" t="s">
        <v>20</v>
      </c>
      <c r="I8" s="7" t="s">
        <v>20</v>
      </c>
      <c r="J8" s="7" t="s">
        <v>227</v>
      </c>
    </row>
    <row r="9" spans="1:10" x14ac:dyDescent="0.25">
      <c r="A9" s="11" t="s">
        <v>38</v>
      </c>
      <c r="B9" s="5" t="s">
        <v>18</v>
      </c>
      <c r="C9" s="6" t="s">
        <v>39</v>
      </c>
      <c r="D9" s="7" t="s">
        <v>228</v>
      </c>
      <c r="E9" s="7" t="s">
        <v>229</v>
      </c>
      <c r="F9" s="7" t="s">
        <v>229</v>
      </c>
      <c r="G9" s="7" t="s">
        <v>229</v>
      </c>
      <c r="H9" s="7" t="s">
        <v>20</v>
      </c>
      <c r="I9" s="7" t="s">
        <v>20</v>
      </c>
      <c r="J9" s="7" t="s">
        <v>230</v>
      </c>
    </row>
    <row r="10" spans="1:10" x14ac:dyDescent="0.25">
      <c r="A10" s="11" t="s">
        <v>40</v>
      </c>
      <c r="B10" s="5" t="s">
        <v>18</v>
      </c>
      <c r="C10" s="6" t="s">
        <v>41</v>
      </c>
      <c r="D10" s="7" t="s">
        <v>231</v>
      </c>
      <c r="E10" s="7" t="s">
        <v>232</v>
      </c>
      <c r="F10" s="7" t="s">
        <v>232</v>
      </c>
      <c r="G10" s="7" t="s">
        <v>232</v>
      </c>
      <c r="H10" s="7" t="s">
        <v>20</v>
      </c>
      <c r="I10" s="7" t="s">
        <v>20</v>
      </c>
      <c r="J10" s="7" t="s">
        <v>233</v>
      </c>
    </row>
    <row r="11" spans="1:10" x14ac:dyDescent="0.25">
      <c r="A11" s="11" t="s">
        <v>42</v>
      </c>
      <c r="B11" s="5" t="s">
        <v>18</v>
      </c>
      <c r="C11" s="6" t="s">
        <v>43</v>
      </c>
      <c r="D11" s="7" t="s">
        <v>234</v>
      </c>
      <c r="E11" s="7" t="s">
        <v>235</v>
      </c>
      <c r="F11" s="7" t="s">
        <v>235</v>
      </c>
      <c r="G11" s="7" t="s">
        <v>235</v>
      </c>
      <c r="H11" s="7" t="s">
        <v>20</v>
      </c>
      <c r="I11" s="7" t="s">
        <v>20</v>
      </c>
      <c r="J11" s="7" t="s">
        <v>236</v>
      </c>
    </row>
    <row r="12" spans="1:10" s="1" customFormat="1" x14ac:dyDescent="0.25">
      <c r="A12" s="59" t="s">
        <v>44</v>
      </c>
      <c r="B12" s="2" t="s">
        <v>18</v>
      </c>
      <c r="C12" s="3" t="s">
        <v>45</v>
      </c>
      <c r="D12" s="60" t="s">
        <v>239</v>
      </c>
      <c r="E12" s="60" t="s">
        <v>240</v>
      </c>
      <c r="F12" s="60" t="s">
        <v>240</v>
      </c>
      <c r="G12" s="60" t="s">
        <v>241</v>
      </c>
      <c r="H12" s="60" t="s">
        <v>242</v>
      </c>
      <c r="I12" s="60" t="s">
        <v>20</v>
      </c>
      <c r="J12" s="60" t="s">
        <v>243</v>
      </c>
    </row>
    <row r="13" spans="1:10" x14ac:dyDescent="0.25">
      <c r="A13" s="11" t="s">
        <v>46</v>
      </c>
      <c r="B13" s="5" t="s">
        <v>18</v>
      </c>
      <c r="C13" s="6" t="s">
        <v>47</v>
      </c>
      <c r="D13" s="7" t="s">
        <v>244</v>
      </c>
      <c r="E13" s="7" t="s">
        <v>245</v>
      </c>
      <c r="F13" s="7" t="s">
        <v>245</v>
      </c>
      <c r="G13" s="7" t="s">
        <v>246</v>
      </c>
      <c r="H13" s="7" t="s">
        <v>247</v>
      </c>
      <c r="I13" s="7" t="s">
        <v>20</v>
      </c>
      <c r="J13" s="7" t="s">
        <v>248</v>
      </c>
    </row>
    <row r="14" spans="1:10" x14ac:dyDescent="0.25">
      <c r="A14" s="11" t="s">
        <v>50</v>
      </c>
      <c r="B14" s="5" t="s">
        <v>18</v>
      </c>
      <c r="C14" s="6" t="s">
        <v>51</v>
      </c>
      <c r="D14" s="7" t="s">
        <v>249</v>
      </c>
      <c r="E14" s="7" t="s">
        <v>250</v>
      </c>
      <c r="F14" s="7" t="s">
        <v>250</v>
      </c>
      <c r="G14" s="7" t="s">
        <v>251</v>
      </c>
      <c r="H14" s="7" t="s">
        <v>252</v>
      </c>
      <c r="I14" s="7" t="s">
        <v>20</v>
      </c>
      <c r="J14" s="7" t="s">
        <v>253</v>
      </c>
    </row>
    <row r="15" spans="1:10" x14ac:dyDescent="0.25">
      <c r="A15" s="11" t="s">
        <v>53</v>
      </c>
      <c r="B15" s="5" t="s">
        <v>18</v>
      </c>
      <c r="C15" s="6" t="s">
        <v>54</v>
      </c>
      <c r="D15" s="7" t="s">
        <v>254</v>
      </c>
      <c r="E15" s="7" t="s">
        <v>255</v>
      </c>
      <c r="F15" s="7" t="s">
        <v>255</v>
      </c>
      <c r="G15" s="7" t="s">
        <v>256</v>
      </c>
      <c r="H15" s="7" t="s">
        <v>257</v>
      </c>
      <c r="I15" s="7" t="s">
        <v>20</v>
      </c>
      <c r="J15" s="7" t="s">
        <v>258</v>
      </c>
    </row>
    <row r="16" spans="1:10" x14ac:dyDescent="0.25">
      <c r="A16" s="11" t="s">
        <v>55</v>
      </c>
      <c r="B16" s="5" t="s">
        <v>18</v>
      </c>
      <c r="C16" s="6" t="s">
        <v>56</v>
      </c>
      <c r="D16" s="7" t="s">
        <v>260</v>
      </c>
      <c r="E16" s="7" t="s">
        <v>261</v>
      </c>
      <c r="F16" s="7" t="s">
        <v>261</v>
      </c>
      <c r="G16" s="7" t="s">
        <v>262</v>
      </c>
      <c r="H16" s="7" t="s">
        <v>263</v>
      </c>
      <c r="I16" s="7" t="s">
        <v>20</v>
      </c>
      <c r="J16" s="7" t="s">
        <v>264</v>
      </c>
    </row>
    <row r="17" spans="1:10" s="1" customFormat="1" x14ac:dyDescent="0.25">
      <c r="A17" s="59" t="s">
        <v>58</v>
      </c>
      <c r="B17" s="2" t="s">
        <v>18</v>
      </c>
      <c r="C17" s="3" t="s">
        <v>59</v>
      </c>
      <c r="D17" s="60" t="s">
        <v>265</v>
      </c>
      <c r="E17" s="60" t="s">
        <v>266</v>
      </c>
      <c r="F17" s="60" t="s">
        <v>266</v>
      </c>
      <c r="G17" s="60" t="s">
        <v>267</v>
      </c>
      <c r="H17" s="60" t="s">
        <v>268</v>
      </c>
      <c r="I17" s="60" t="s">
        <v>20</v>
      </c>
      <c r="J17" s="60" t="s">
        <v>269</v>
      </c>
    </row>
    <row r="18" spans="1:10" x14ac:dyDescent="0.25">
      <c r="A18" s="11" t="s">
        <v>60</v>
      </c>
      <c r="B18" s="5" t="s">
        <v>18</v>
      </c>
      <c r="C18" s="6" t="s">
        <v>61</v>
      </c>
      <c r="D18" s="7" t="s">
        <v>265</v>
      </c>
      <c r="E18" s="7" t="s">
        <v>266</v>
      </c>
      <c r="F18" s="7" t="s">
        <v>266</v>
      </c>
      <c r="G18" s="7" t="s">
        <v>267</v>
      </c>
      <c r="H18" s="7" t="s">
        <v>268</v>
      </c>
      <c r="I18" s="7" t="s">
        <v>20</v>
      </c>
      <c r="J18" s="7" t="s">
        <v>269</v>
      </c>
    </row>
    <row r="19" spans="1:10" s="1" customFormat="1" x14ac:dyDescent="0.25">
      <c r="A19" s="59" t="s">
        <v>62</v>
      </c>
      <c r="B19" s="2" t="s">
        <v>18</v>
      </c>
      <c r="C19" s="3" t="s">
        <v>63</v>
      </c>
      <c r="D19" s="60" t="s">
        <v>270</v>
      </c>
      <c r="E19" s="60" t="s">
        <v>271</v>
      </c>
      <c r="F19" s="60" t="s">
        <v>271</v>
      </c>
      <c r="G19" s="60" t="s">
        <v>272</v>
      </c>
      <c r="H19" s="60" t="s">
        <v>273</v>
      </c>
      <c r="I19" s="60" t="s">
        <v>20</v>
      </c>
      <c r="J19" s="60" t="s">
        <v>274</v>
      </c>
    </row>
    <row r="20" spans="1:10" x14ac:dyDescent="0.25">
      <c r="A20" s="11" t="s">
        <v>64</v>
      </c>
      <c r="B20" s="5" t="s">
        <v>18</v>
      </c>
      <c r="C20" s="6" t="s">
        <v>65</v>
      </c>
      <c r="D20" s="7" t="s">
        <v>49</v>
      </c>
      <c r="E20" s="7" t="s">
        <v>275</v>
      </c>
      <c r="F20" s="7" t="s">
        <v>275</v>
      </c>
      <c r="G20" s="7" t="s">
        <v>276</v>
      </c>
      <c r="H20" s="7" t="s">
        <v>273</v>
      </c>
      <c r="I20" s="7" t="s">
        <v>20</v>
      </c>
      <c r="J20" s="7" t="s">
        <v>277</v>
      </c>
    </row>
    <row r="21" spans="1:10" x14ac:dyDescent="0.25">
      <c r="A21" s="11" t="s">
        <v>66</v>
      </c>
      <c r="B21" s="5" t="s">
        <v>18</v>
      </c>
      <c r="C21" s="6" t="s">
        <v>67</v>
      </c>
      <c r="D21" s="7" t="s">
        <v>278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278</v>
      </c>
    </row>
    <row r="22" spans="1:10" x14ac:dyDescent="0.25">
      <c r="A22" s="11" t="s">
        <v>68</v>
      </c>
      <c r="B22" s="5" t="s">
        <v>18</v>
      </c>
      <c r="C22" s="6" t="s">
        <v>69</v>
      </c>
      <c r="D22" s="7" t="s">
        <v>279</v>
      </c>
      <c r="E22" s="7" t="s">
        <v>280</v>
      </c>
      <c r="F22" s="7" t="s">
        <v>280</v>
      </c>
      <c r="G22" s="7" t="s">
        <v>280</v>
      </c>
      <c r="H22" s="7" t="s">
        <v>20</v>
      </c>
      <c r="I22" s="7" t="s">
        <v>20</v>
      </c>
      <c r="J22" s="7" t="s">
        <v>281</v>
      </c>
    </row>
    <row r="23" spans="1:10" x14ac:dyDescent="0.25">
      <c r="A23" s="11" t="s">
        <v>70</v>
      </c>
      <c r="B23" s="5" t="s">
        <v>18</v>
      </c>
      <c r="C23" s="6" t="s">
        <v>71</v>
      </c>
      <c r="D23" s="7" t="s">
        <v>282</v>
      </c>
      <c r="E23" s="7" t="s">
        <v>283</v>
      </c>
      <c r="F23" s="7" t="s">
        <v>283</v>
      </c>
      <c r="G23" s="7" t="s">
        <v>283</v>
      </c>
      <c r="H23" s="7" t="s">
        <v>20</v>
      </c>
      <c r="I23" s="7" t="s">
        <v>20</v>
      </c>
      <c r="J23" s="7" t="s">
        <v>284</v>
      </c>
    </row>
    <row r="24" spans="1:10" s="1" customFormat="1" x14ac:dyDescent="0.25">
      <c r="A24" s="59" t="s">
        <v>72</v>
      </c>
      <c r="B24" s="2" t="s">
        <v>18</v>
      </c>
      <c r="C24" s="3" t="s">
        <v>73</v>
      </c>
      <c r="D24" s="60" t="s">
        <v>285</v>
      </c>
      <c r="E24" s="60" t="s">
        <v>286</v>
      </c>
      <c r="F24" s="60" t="s">
        <v>286</v>
      </c>
      <c r="G24" s="60" t="s">
        <v>286</v>
      </c>
      <c r="H24" s="60" t="s">
        <v>20</v>
      </c>
      <c r="I24" s="60" t="s">
        <v>20</v>
      </c>
      <c r="J24" s="60" t="s">
        <v>287</v>
      </c>
    </row>
    <row r="25" spans="1:10" x14ac:dyDescent="0.25">
      <c r="A25" s="11" t="s">
        <v>74</v>
      </c>
      <c r="B25" s="5" t="s">
        <v>18</v>
      </c>
      <c r="C25" s="6" t="s">
        <v>75</v>
      </c>
      <c r="D25" s="7" t="s">
        <v>288</v>
      </c>
      <c r="E25" s="7" t="s">
        <v>289</v>
      </c>
      <c r="F25" s="7" t="s">
        <v>289</v>
      </c>
      <c r="G25" s="7" t="s">
        <v>289</v>
      </c>
      <c r="H25" s="7" t="s">
        <v>20</v>
      </c>
      <c r="I25" s="7" t="s">
        <v>20</v>
      </c>
      <c r="J25" s="7" t="s">
        <v>290</v>
      </c>
    </row>
    <row r="26" spans="1:10" x14ac:dyDescent="0.25">
      <c r="A26" s="11" t="s">
        <v>76</v>
      </c>
      <c r="B26" s="5" t="s">
        <v>18</v>
      </c>
      <c r="C26" s="6" t="s">
        <v>77</v>
      </c>
      <c r="D26" s="7" t="s">
        <v>291</v>
      </c>
      <c r="E26" s="7" t="s">
        <v>292</v>
      </c>
      <c r="F26" s="7" t="s">
        <v>292</v>
      </c>
      <c r="G26" s="7" t="s">
        <v>292</v>
      </c>
      <c r="H26" s="7" t="s">
        <v>20</v>
      </c>
      <c r="I26" s="7" t="s">
        <v>20</v>
      </c>
      <c r="J26" s="7" t="s">
        <v>293</v>
      </c>
    </row>
    <row r="27" spans="1:10" x14ac:dyDescent="0.25">
      <c r="A27" s="11" t="s">
        <v>78</v>
      </c>
      <c r="B27" s="5" t="s">
        <v>18</v>
      </c>
      <c r="C27" s="6" t="s">
        <v>79</v>
      </c>
      <c r="D27" s="7" t="s">
        <v>294</v>
      </c>
      <c r="E27" s="7" t="s">
        <v>295</v>
      </c>
      <c r="F27" s="7" t="s">
        <v>295</v>
      </c>
      <c r="G27" s="7" t="s">
        <v>295</v>
      </c>
      <c r="H27" s="7" t="s">
        <v>20</v>
      </c>
      <c r="I27" s="7" t="s">
        <v>20</v>
      </c>
      <c r="J27" s="7" t="s">
        <v>296</v>
      </c>
    </row>
    <row r="28" spans="1:10" s="1" customFormat="1" x14ac:dyDescent="0.25">
      <c r="A28" s="59" t="s">
        <v>80</v>
      </c>
      <c r="B28" s="2" t="s">
        <v>18</v>
      </c>
      <c r="C28" s="3" t="s">
        <v>81</v>
      </c>
      <c r="D28" s="60" t="s">
        <v>297</v>
      </c>
      <c r="E28" s="60" t="s">
        <v>298</v>
      </c>
      <c r="F28" s="60" t="s">
        <v>298</v>
      </c>
      <c r="G28" s="60" t="s">
        <v>298</v>
      </c>
      <c r="H28" s="60" t="s">
        <v>20</v>
      </c>
      <c r="I28" s="60" t="s">
        <v>20</v>
      </c>
      <c r="J28" s="60" t="s">
        <v>299</v>
      </c>
    </row>
    <row r="29" spans="1:10" x14ac:dyDescent="0.25">
      <c r="A29" s="11" t="s">
        <v>82</v>
      </c>
      <c r="B29" s="5" t="s">
        <v>18</v>
      </c>
      <c r="C29" s="6" t="s">
        <v>83</v>
      </c>
      <c r="D29" s="7" t="s">
        <v>300</v>
      </c>
      <c r="E29" s="7" t="s">
        <v>301</v>
      </c>
      <c r="F29" s="7" t="s">
        <v>301</v>
      </c>
      <c r="G29" s="7" t="s">
        <v>301</v>
      </c>
      <c r="H29" s="7" t="s">
        <v>20</v>
      </c>
      <c r="I29" s="7" t="s">
        <v>20</v>
      </c>
      <c r="J29" s="7" t="s">
        <v>302</v>
      </c>
    </row>
    <row r="30" spans="1:10" x14ac:dyDescent="0.25">
      <c r="A30" s="11" t="s">
        <v>84</v>
      </c>
      <c r="B30" s="5" t="s">
        <v>18</v>
      </c>
      <c r="C30" s="6" t="s">
        <v>85</v>
      </c>
      <c r="D30" s="7" t="s">
        <v>294</v>
      </c>
      <c r="E30" s="7" t="s">
        <v>303</v>
      </c>
      <c r="F30" s="7" t="s">
        <v>303</v>
      </c>
      <c r="G30" s="7" t="s">
        <v>303</v>
      </c>
      <c r="H30" s="7" t="s">
        <v>20</v>
      </c>
      <c r="I30" s="7" t="s">
        <v>20</v>
      </c>
      <c r="J30" s="7" t="s">
        <v>304</v>
      </c>
    </row>
    <row r="31" spans="1:10" x14ac:dyDescent="0.25">
      <c r="A31" s="11" t="s">
        <v>86</v>
      </c>
      <c r="B31" s="5" t="s">
        <v>18</v>
      </c>
      <c r="C31" s="6" t="s">
        <v>87</v>
      </c>
      <c r="D31" s="7" t="s">
        <v>294</v>
      </c>
      <c r="E31" s="7" t="s">
        <v>303</v>
      </c>
      <c r="F31" s="7" t="s">
        <v>303</v>
      </c>
      <c r="G31" s="7" t="s">
        <v>303</v>
      </c>
      <c r="H31" s="7" t="s">
        <v>20</v>
      </c>
      <c r="I31" s="7" t="s">
        <v>20</v>
      </c>
      <c r="J31" s="7" t="s">
        <v>304</v>
      </c>
    </row>
    <row r="32" spans="1:10" s="1" customFormat="1" x14ac:dyDescent="0.25">
      <c r="A32" s="59" t="s">
        <v>88</v>
      </c>
      <c r="B32" s="2" t="s">
        <v>18</v>
      </c>
      <c r="C32" s="3" t="s">
        <v>89</v>
      </c>
      <c r="D32" s="60" t="s">
        <v>305</v>
      </c>
      <c r="E32" s="60" t="s">
        <v>306</v>
      </c>
      <c r="F32" s="60" t="s">
        <v>307</v>
      </c>
      <c r="G32" s="60" t="s">
        <v>308</v>
      </c>
      <c r="H32" s="60" t="s">
        <v>28</v>
      </c>
      <c r="I32" s="60" t="s">
        <v>309</v>
      </c>
      <c r="J32" s="60" t="s">
        <v>310</v>
      </c>
    </row>
    <row r="33" spans="1:10" x14ac:dyDescent="0.25">
      <c r="A33" s="11" t="s">
        <v>90</v>
      </c>
      <c r="B33" s="5" t="s">
        <v>18</v>
      </c>
      <c r="C33" s="6" t="s">
        <v>91</v>
      </c>
      <c r="D33" s="7" t="s">
        <v>28</v>
      </c>
      <c r="E33" s="7" t="s">
        <v>28</v>
      </c>
      <c r="F33" s="7" t="s">
        <v>28</v>
      </c>
      <c r="G33" s="7" t="s">
        <v>20</v>
      </c>
      <c r="H33" s="7" t="s">
        <v>28</v>
      </c>
      <c r="I33" s="7" t="s">
        <v>20</v>
      </c>
      <c r="J33" s="7" t="s">
        <v>20</v>
      </c>
    </row>
    <row r="34" spans="1:10" x14ac:dyDescent="0.25">
      <c r="A34" s="11" t="s">
        <v>92</v>
      </c>
      <c r="B34" s="5" t="s">
        <v>18</v>
      </c>
      <c r="C34" s="6" t="s">
        <v>93</v>
      </c>
      <c r="D34" s="7" t="s">
        <v>136</v>
      </c>
      <c r="E34" s="7" t="s">
        <v>311</v>
      </c>
      <c r="F34" s="7" t="s">
        <v>312</v>
      </c>
      <c r="G34" s="7" t="s">
        <v>312</v>
      </c>
      <c r="H34" s="7" t="s">
        <v>20</v>
      </c>
      <c r="I34" s="7" t="s">
        <v>309</v>
      </c>
      <c r="J34" s="7" t="s">
        <v>313</v>
      </c>
    </row>
    <row r="35" spans="1:10" x14ac:dyDescent="0.25">
      <c r="A35" s="11" t="s">
        <v>96</v>
      </c>
      <c r="B35" s="5" t="s">
        <v>18</v>
      </c>
      <c r="C35" s="6" t="s">
        <v>97</v>
      </c>
      <c r="D35" s="7" t="s">
        <v>315</v>
      </c>
      <c r="E35" s="7" t="s">
        <v>316</v>
      </c>
      <c r="F35" s="7" t="s">
        <v>316</v>
      </c>
      <c r="G35" s="7" t="s">
        <v>316</v>
      </c>
      <c r="H35" s="7" t="s">
        <v>20</v>
      </c>
      <c r="I35" s="7" t="s">
        <v>20</v>
      </c>
      <c r="J35" s="7" t="s">
        <v>317</v>
      </c>
    </row>
    <row r="36" spans="1:10" s="1" customFormat="1" x14ac:dyDescent="0.25">
      <c r="A36" s="59" t="s">
        <v>100</v>
      </c>
      <c r="B36" s="2" t="s">
        <v>18</v>
      </c>
      <c r="C36" s="3" t="s">
        <v>101</v>
      </c>
      <c r="D36" s="60" t="s">
        <v>318</v>
      </c>
      <c r="E36" s="60" t="s">
        <v>319</v>
      </c>
      <c r="F36" s="60" t="s">
        <v>320</v>
      </c>
      <c r="G36" s="60" t="s">
        <v>321</v>
      </c>
      <c r="H36" s="60" t="s">
        <v>322</v>
      </c>
      <c r="I36" s="60" t="s">
        <v>323</v>
      </c>
      <c r="J36" s="60" t="s">
        <v>324</v>
      </c>
    </row>
    <row r="37" spans="1:10" x14ac:dyDescent="0.25">
      <c r="A37" s="11" t="s">
        <v>102</v>
      </c>
      <c r="B37" s="5" t="s">
        <v>18</v>
      </c>
      <c r="C37" s="6" t="s">
        <v>103</v>
      </c>
      <c r="D37" s="7" t="s">
        <v>95</v>
      </c>
      <c r="E37" s="7" t="s">
        <v>325</v>
      </c>
      <c r="F37" s="7" t="s">
        <v>325</v>
      </c>
      <c r="G37" s="7" t="s">
        <v>325</v>
      </c>
      <c r="H37" s="7" t="s">
        <v>20</v>
      </c>
      <c r="I37" s="7" t="s">
        <v>20</v>
      </c>
      <c r="J37" s="7" t="s">
        <v>326</v>
      </c>
    </row>
    <row r="38" spans="1:10" x14ac:dyDescent="0.25">
      <c r="A38" s="11" t="s">
        <v>106</v>
      </c>
      <c r="B38" s="5" t="s">
        <v>18</v>
      </c>
      <c r="C38" s="6" t="s">
        <v>107</v>
      </c>
      <c r="D38" s="7" t="s">
        <v>327</v>
      </c>
      <c r="E38" s="7" t="s">
        <v>328</v>
      </c>
      <c r="F38" s="7" t="s">
        <v>328</v>
      </c>
      <c r="G38" s="7" t="s">
        <v>329</v>
      </c>
      <c r="H38" s="7" t="s">
        <v>322</v>
      </c>
      <c r="I38" s="7" t="s">
        <v>20</v>
      </c>
      <c r="J38" s="7" t="s">
        <v>330</v>
      </c>
    </row>
    <row r="39" spans="1:10" x14ac:dyDescent="0.25">
      <c r="A39" s="11" t="s">
        <v>109</v>
      </c>
      <c r="B39" s="5" t="s">
        <v>18</v>
      </c>
      <c r="C39" s="6" t="s">
        <v>110</v>
      </c>
      <c r="D39" s="7" t="s">
        <v>331</v>
      </c>
      <c r="E39" s="7" t="s">
        <v>332</v>
      </c>
      <c r="F39" s="7" t="s">
        <v>333</v>
      </c>
      <c r="G39" s="7" t="s">
        <v>333</v>
      </c>
      <c r="H39" s="7" t="s">
        <v>20</v>
      </c>
      <c r="I39" s="7" t="s">
        <v>334</v>
      </c>
      <c r="J39" s="7" t="s">
        <v>335</v>
      </c>
    </row>
    <row r="40" spans="1:10" x14ac:dyDescent="0.25">
      <c r="A40" s="11" t="s">
        <v>113</v>
      </c>
      <c r="B40" s="5" t="s">
        <v>18</v>
      </c>
      <c r="C40" s="6" t="s">
        <v>114</v>
      </c>
      <c r="D40" s="7" t="s">
        <v>105</v>
      </c>
      <c r="E40" s="7" t="s">
        <v>336</v>
      </c>
      <c r="F40" s="7" t="s">
        <v>336</v>
      </c>
      <c r="G40" s="7" t="s">
        <v>336</v>
      </c>
      <c r="H40" s="7" t="s">
        <v>20</v>
      </c>
      <c r="I40" s="7" t="s">
        <v>20</v>
      </c>
      <c r="J40" s="7" t="s">
        <v>337</v>
      </c>
    </row>
    <row r="41" spans="1:10" x14ac:dyDescent="0.25">
      <c r="A41" s="11" t="s">
        <v>116</v>
      </c>
      <c r="B41" s="5" t="s">
        <v>18</v>
      </c>
      <c r="C41" s="6" t="s">
        <v>117</v>
      </c>
      <c r="D41" s="7" t="s">
        <v>338</v>
      </c>
      <c r="E41" s="7" t="s">
        <v>339</v>
      </c>
      <c r="F41" s="7" t="s">
        <v>339</v>
      </c>
      <c r="G41" s="7" t="s">
        <v>339</v>
      </c>
      <c r="H41" s="7" t="s">
        <v>20</v>
      </c>
      <c r="I41" s="7" t="s">
        <v>20</v>
      </c>
      <c r="J41" s="7" t="s">
        <v>340</v>
      </c>
    </row>
    <row r="42" spans="1:10" x14ac:dyDescent="0.25">
      <c r="A42" s="11" t="s">
        <v>118</v>
      </c>
      <c r="B42" s="5" t="s">
        <v>18</v>
      </c>
      <c r="C42" s="6" t="s">
        <v>119</v>
      </c>
      <c r="D42" s="7" t="s">
        <v>341</v>
      </c>
      <c r="E42" s="7" t="s">
        <v>341</v>
      </c>
      <c r="F42" s="7" t="s">
        <v>342</v>
      </c>
      <c r="G42" s="7" t="s">
        <v>342</v>
      </c>
      <c r="H42" s="7" t="s">
        <v>20</v>
      </c>
      <c r="I42" s="7" t="s">
        <v>343</v>
      </c>
      <c r="J42" s="7" t="s">
        <v>20</v>
      </c>
    </row>
    <row r="43" spans="1:10" s="1" customFormat="1" x14ac:dyDescent="0.25">
      <c r="A43" s="59" t="s">
        <v>120</v>
      </c>
      <c r="B43" s="2" t="s">
        <v>18</v>
      </c>
      <c r="C43" s="3" t="s">
        <v>121</v>
      </c>
      <c r="D43" s="60" t="s">
        <v>344</v>
      </c>
      <c r="E43" s="60" t="s">
        <v>20</v>
      </c>
      <c r="F43" s="60" t="s">
        <v>20</v>
      </c>
      <c r="G43" s="60" t="s">
        <v>20</v>
      </c>
      <c r="H43" s="60" t="s">
        <v>20</v>
      </c>
      <c r="I43" s="60" t="s">
        <v>20</v>
      </c>
      <c r="J43" s="60" t="s">
        <v>344</v>
      </c>
    </row>
    <row r="44" spans="1:10" ht="24" x14ac:dyDescent="0.25">
      <c r="A44" s="11" t="s">
        <v>122</v>
      </c>
      <c r="B44" s="5" t="s">
        <v>18</v>
      </c>
      <c r="C44" s="6" t="s">
        <v>123</v>
      </c>
      <c r="D44" s="7" t="s">
        <v>344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344</v>
      </c>
    </row>
    <row r="45" spans="1:10" s="1" customFormat="1" x14ac:dyDescent="0.25">
      <c r="A45" s="59" t="s">
        <v>124</v>
      </c>
      <c r="B45" s="2" t="s">
        <v>18</v>
      </c>
      <c r="C45" s="3" t="s">
        <v>125</v>
      </c>
      <c r="D45" s="60" t="s">
        <v>346</v>
      </c>
      <c r="E45" s="60" t="s">
        <v>347</v>
      </c>
      <c r="F45" s="60" t="s">
        <v>347</v>
      </c>
      <c r="G45" s="60" t="s">
        <v>347</v>
      </c>
      <c r="H45" s="60" t="s">
        <v>20</v>
      </c>
      <c r="I45" s="60" t="s">
        <v>20</v>
      </c>
      <c r="J45" s="60" t="s">
        <v>348</v>
      </c>
    </row>
    <row r="46" spans="1:10" ht="24" x14ac:dyDescent="0.25">
      <c r="A46" s="11" t="s">
        <v>126</v>
      </c>
      <c r="B46" s="5" t="s">
        <v>18</v>
      </c>
      <c r="C46" s="6" t="s">
        <v>127</v>
      </c>
      <c r="D46" s="7" t="s">
        <v>349</v>
      </c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349</v>
      </c>
    </row>
    <row r="47" spans="1:10" s="1" customFormat="1" x14ac:dyDescent="0.25">
      <c r="A47" s="59" t="s">
        <v>128</v>
      </c>
      <c r="B47" s="2" t="s">
        <v>18</v>
      </c>
      <c r="C47" s="3" t="s">
        <v>129</v>
      </c>
      <c r="D47" s="60" t="s">
        <v>350</v>
      </c>
      <c r="E47" s="60" t="s">
        <v>20</v>
      </c>
      <c r="F47" s="60" t="s">
        <v>20</v>
      </c>
      <c r="G47" s="60" t="s">
        <v>20</v>
      </c>
      <c r="H47" s="60" t="s">
        <v>20</v>
      </c>
      <c r="I47" s="60" t="s">
        <v>20</v>
      </c>
      <c r="J47" s="60" t="s">
        <v>350</v>
      </c>
    </row>
    <row r="48" spans="1:10" x14ac:dyDescent="0.25">
      <c r="A48" s="11" t="s">
        <v>130</v>
      </c>
      <c r="B48" s="5" t="s">
        <v>18</v>
      </c>
      <c r="C48" s="6" t="s">
        <v>131</v>
      </c>
      <c r="D48" s="7" t="s">
        <v>351</v>
      </c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351</v>
      </c>
    </row>
    <row r="49" spans="1:10" x14ac:dyDescent="0.25">
      <c r="A49" s="11" t="s">
        <v>352</v>
      </c>
      <c r="B49" s="5" t="s">
        <v>18</v>
      </c>
      <c r="C49" s="6" t="s">
        <v>353</v>
      </c>
      <c r="D49" s="7" t="s">
        <v>354</v>
      </c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354</v>
      </c>
    </row>
    <row r="50" spans="1:10" x14ac:dyDescent="0.25">
      <c r="A50" s="11" t="s">
        <v>132</v>
      </c>
      <c r="B50" s="5" t="s">
        <v>18</v>
      </c>
      <c r="C50" s="6" t="s">
        <v>133</v>
      </c>
      <c r="D50" s="7" t="s">
        <v>355</v>
      </c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355</v>
      </c>
    </row>
    <row r="51" spans="1:10" x14ac:dyDescent="0.25">
      <c r="A51" s="11" t="s">
        <v>134</v>
      </c>
      <c r="B51" s="5" t="s">
        <v>18</v>
      </c>
      <c r="C51" s="6" t="s">
        <v>135</v>
      </c>
      <c r="D51" s="7" t="s">
        <v>357</v>
      </c>
      <c r="E51" s="7" t="s">
        <v>358</v>
      </c>
      <c r="F51" s="7" t="s">
        <v>358</v>
      </c>
      <c r="G51" s="7" t="s">
        <v>358</v>
      </c>
      <c r="H51" s="7" t="s">
        <v>20</v>
      </c>
      <c r="I51" s="7" t="s">
        <v>20</v>
      </c>
      <c r="J51" s="7" t="s">
        <v>359</v>
      </c>
    </row>
    <row r="52" spans="1:10" x14ac:dyDescent="0.25">
      <c r="A52" s="11" t="s">
        <v>137</v>
      </c>
      <c r="B52" s="5" t="s">
        <v>18</v>
      </c>
      <c r="C52" s="6" t="s">
        <v>138</v>
      </c>
      <c r="D52" s="7" t="s">
        <v>99</v>
      </c>
      <c r="E52" s="7" t="s">
        <v>360</v>
      </c>
      <c r="F52" s="7" t="s">
        <v>360</v>
      </c>
      <c r="G52" s="7" t="s">
        <v>360</v>
      </c>
      <c r="H52" s="7" t="s">
        <v>20</v>
      </c>
      <c r="I52" s="7" t="s">
        <v>20</v>
      </c>
      <c r="J52" s="7" t="s">
        <v>361</v>
      </c>
    </row>
    <row r="53" spans="1:10" x14ac:dyDescent="0.25">
      <c r="A53" s="11"/>
      <c r="B53" s="5"/>
      <c r="C53" s="6"/>
      <c r="D53" s="7"/>
      <c r="E53" s="7"/>
      <c r="F53" s="7"/>
      <c r="G53" s="7"/>
      <c r="H53" s="7"/>
      <c r="I53" s="7"/>
      <c r="J53" s="7"/>
    </row>
    <row r="55" spans="1:10" x14ac:dyDescent="0.25">
      <c r="C55" s="8">
        <v>2019</v>
      </c>
      <c r="D55" s="10">
        <v>2018</v>
      </c>
    </row>
    <row r="56" spans="1:10" ht="12" customHeight="1" x14ac:dyDescent="0.25">
      <c r="A56" s="83" t="s">
        <v>0</v>
      </c>
      <c r="B56" s="84" t="s">
        <v>191</v>
      </c>
      <c r="C56" s="85" t="s">
        <v>190</v>
      </c>
    </row>
    <row r="57" spans="1:10" x14ac:dyDescent="0.25">
      <c r="A57" s="83"/>
      <c r="B57" s="84"/>
      <c r="C57" s="85"/>
    </row>
    <row r="58" spans="1:10" ht="36.75" thickBot="1" x14ac:dyDescent="0.25">
      <c r="A58" s="51" t="s">
        <v>25</v>
      </c>
      <c r="B58" s="52" t="s">
        <v>26</v>
      </c>
      <c r="C58" s="62">
        <v>185567214</v>
      </c>
      <c r="D58" s="37">
        <v>134529658</v>
      </c>
      <c r="E58" s="63">
        <f>C58-D58</f>
        <v>51037556</v>
      </c>
    </row>
    <row r="59" spans="1:10" ht="24.75" thickBot="1" x14ac:dyDescent="0.25">
      <c r="A59" s="51" t="s">
        <v>46</v>
      </c>
      <c r="B59" s="52" t="s">
        <v>47</v>
      </c>
      <c r="C59" s="62">
        <v>4302882</v>
      </c>
      <c r="D59" s="37">
        <v>2558012</v>
      </c>
    </row>
    <row r="60" spans="1:10" ht="36.75" thickBot="1" x14ac:dyDescent="0.25">
      <c r="A60" s="51" t="s">
        <v>50</v>
      </c>
      <c r="B60" s="52" t="s">
        <v>51</v>
      </c>
      <c r="C60" s="62">
        <v>234750000</v>
      </c>
      <c r="D60" s="37">
        <v>194300000</v>
      </c>
    </row>
    <row r="61" spans="1:10" ht="36.75" thickBot="1" x14ac:dyDescent="0.25">
      <c r="A61" s="11" t="s">
        <v>55</v>
      </c>
      <c r="B61" s="52" t="s">
        <v>56</v>
      </c>
      <c r="C61" s="62">
        <v>104234000</v>
      </c>
      <c r="D61" s="37">
        <v>112196668</v>
      </c>
    </row>
    <row r="62" spans="1:10" ht="24.75" thickBot="1" x14ac:dyDescent="0.25">
      <c r="A62" s="51" t="s">
        <v>92</v>
      </c>
      <c r="B62" s="52" t="s">
        <v>93</v>
      </c>
      <c r="C62" s="62">
        <v>13689170</v>
      </c>
      <c r="D62" s="37">
        <v>13270248</v>
      </c>
    </row>
    <row r="63" spans="1:10" ht="24.75" thickBot="1" x14ac:dyDescent="0.25">
      <c r="A63" s="51" t="s">
        <v>96</v>
      </c>
      <c r="B63" s="52" t="s">
        <v>97</v>
      </c>
      <c r="C63" s="62">
        <v>2474000</v>
      </c>
      <c r="D63" s="37">
        <v>1650000</v>
      </c>
    </row>
    <row r="64" spans="1:10" ht="24.75" thickBot="1" x14ac:dyDescent="0.25">
      <c r="A64" s="51" t="s">
        <v>102</v>
      </c>
      <c r="B64" s="52" t="s">
        <v>103</v>
      </c>
      <c r="C64" s="62">
        <v>2439719</v>
      </c>
      <c r="D64" s="37">
        <v>3094681</v>
      </c>
    </row>
    <row r="65" spans="1:4" ht="36.75" thickBot="1" x14ac:dyDescent="0.25">
      <c r="A65" s="51" t="s">
        <v>106</v>
      </c>
      <c r="B65" s="52" t="s">
        <v>107</v>
      </c>
      <c r="C65" s="62">
        <v>8948722</v>
      </c>
      <c r="D65" s="37">
        <v>8185998</v>
      </c>
    </row>
    <row r="66" spans="1:4" ht="36.75" thickBot="1" x14ac:dyDescent="0.25">
      <c r="A66" s="51" t="s">
        <v>109</v>
      </c>
      <c r="B66" s="52" t="s">
        <v>110</v>
      </c>
      <c r="C66" s="62">
        <v>39822700</v>
      </c>
      <c r="D66" s="37">
        <v>55270000</v>
      </c>
    </row>
    <row r="67" spans="1:4" ht="12.75" thickBot="1" x14ac:dyDescent="0.25">
      <c r="A67" s="51" t="s">
        <v>113</v>
      </c>
      <c r="B67" s="52" t="s">
        <v>114</v>
      </c>
      <c r="C67" s="62">
        <v>400000</v>
      </c>
      <c r="D67" s="37">
        <v>593900</v>
      </c>
    </row>
  </sheetData>
  <mergeCells count="9">
    <mergeCell ref="A56:A57"/>
    <mergeCell ref="B56:B57"/>
    <mergeCell ref="C56:C57"/>
    <mergeCell ref="A1:J1"/>
    <mergeCell ref="A2:A3"/>
    <mergeCell ref="B2:B3"/>
    <mergeCell ref="C2:C3"/>
    <mergeCell ref="D2:D3"/>
    <mergeCell ref="E2:J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47" sqref="A47"/>
    </sheetView>
  </sheetViews>
  <sheetFormatPr baseColWidth="10" defaultRowHeight="15" x14ac:dyDescent="0.25"/>
  <cols>
    <col min="1" max="1" width="19.42578125" customWidth="1"/>
    <col min="2" max="2" width="24.7109375" customWidth="1"/>
    <col min="3" max="3" width="14.140625" customWidth="1"/>
    <col min="4" max="4" width="14" customWidth="1"/>
    <col min="6" max="6" width="16" customWidth="1"/>
    <col min="7" max="8" width="12.85546875" customWidth="1"/>
  </cols>
  <sheetData>
    <row r="1" spans="1:8" ht="30" x14ac:dyDescent="0.25">
      <c r="A1" s="44" t="s">
        <v>184</v>
      </c>
      <c r="B1" s="44" t="s">
        <v>185</v>
      </c>
      <c r="C1" s="44" t="s">
        <v>186</v>
      </c>
      <c r="D1" s="44" t="s">
        <v>187</v>
      </c>
    </row>
    <row r="2" spans="1:8" x14ac:dyDescent="0.25">
      <c r="A2" s="4" t="s">
        <v>189</v>
      </c>
      <c r="B2" s="45">
        <v>2944000000</v>
      </c>
      <c r="C2" s="45">
        <v>2224148748</v>
      </c>
      <c r="D2" s="49">
        <v>0.24</v>
      </c>
    </row>
    <row r="3" spans="1:8" x14ac:dyDescent="0.25">
      <c r="A3" t="s">
        <v>188</v>
      </c>
    </row>
    <row r="5" spans="1:8" x14ac:dyDescent="0.25">
      <c r="B5" s="23">
        <f>B2-C2</f>
        <v>719851252</v>
      </c>
    </row>
    <row r="7" spans="1:8" x14ac:dyDescent="0.25">
      <c r="B7">
        <f>B5/B2</f>
        <v>0.24451469157608696</v>
      </c>
    </row>
    <row r="10" spans="1:8" x14ac:dyDescent="0.25">
      <c r="B10" s="48">
        <v>1</v>
      </c>
      <c r="C10" s="48">
        <v>0.5</v>
      </c>
      <c r="D10" s="48">
        <v>0.25</v>
      </c>
    </row>
    <row r="11" spans="1:8" x14ac:dyDescent="0.25">
      <c r="B11" s="46">
        <v>2944000000</v>
      </c>
      <c r="C11" s="47">
        <f>B11/2</f>
        <v>1472000000</v>
      </c>
      <c r="D11" s="47">
        <f>C11/2</f>
        <v>736000000</v>
      </c>
    </row>
    <row r="14" spans="1:8" x14ac:dyDescent="0.25">
      <c r="A14" s="86" t="s">
        <v>194</v>
      </c>
      <c r="B14" s="86"/>
      <c r="C14" s="86"/>
      <c r="D14" s="86"/>
      <c r="E14" s="86"/>
      <c r="F14" s="86"/>
      <c r="G14" s="86"/>
      <c r="H14" s="86"/>
    </row>
    <row r="15" spans="1:8" x14ac:dyDescent="0.25">
      <c r="A15" s="83" t="s">
        <v>0</v>
      </c>
      <c r="B15" s="84" t="s">
        <v>191</v>
      </c>
      <c r="C15" s="85" t="s">
        <v>190</v>
      </c>
      <c r="D15" s="87" t="s">
        <v>195</v>
      </c>
      <c r="E15" s="84" t="s">
        <v>193</v>
      </c>
      <c r="F15" s="87" t="s">
        <v>192</v>
      </c>
      <c r="G15" s="87" t="s">
        <v>365</v>
      </c>
      <c r="H15" s="87" t="s">
        <v>196</v>
      </c>
    </row>
    <row r="16" spans="1:8" x14ac:dyDescent="0.25">
      <c r="A16" s="83"/>
      <c r="B16" s="84"/>
      <c r="C16" s="85"/>
      <c r="D16" s="87"/>
      <c r="E16" s="84"/>
      <c r="F16" s="87"/>
      <c r="G16" s="87"/>
      <c r="H16" s="87"/>
    </row>
    <row r="17" spans="1:8" x14ac:dyDescent="0.25">
      <c r="A17" s="51" t="s">
        <v>25</v>
      </c>
      <c r="B17" s="52" t="s">
        <v>26</v>
      </c>
      <c r="C17" s="56" t="s">
        <v>27</v>
      </c>
      <c r="D17" s="53"/>
      <c r="E17" s="53"/>
      <c r="F17" s="56"/>
      <c r="G17" s="56"/>
      <c r="H17" s="57"/>
    </row>
    <row r="18" spans="1:8" x14ac:dyDescent="0.25">
      <c r="A18" s="51" t="s">
        <v>46</v>
      </c>
      <c r="B18" s="52" t="s">
        <v>47</v>
      </c>
      <c r="C18" s="56" t="s">
        <v>48</v>
      </c>
      <c r="D18" s="53"/>
      <c r="E18" s="53"/>
      <c r="F18" s="56"/>
      <c r="G18" s="56"/>
      <c r="H18" s="57"/>
    </row>
    <row r="19" spans="1:8" x14ac:dyDescent="0.25">
      <c r="A19" s="51" t="s">
        <v>50</v>
      </c>
      <c r="B19" s="52" t="s">
        <v>51</v>
      </c>
      <c r="C19" s="56" t="s">
        <v>52</v>
      </c>
      <c r="D19" s="53"/>
      <c r="E19" s="53"/>
      <c r="F19" s="56"/>
      <c r="G19" s="56"/>
      <c r="H19" s="57"/>
    </row>
    <row r="20" spans="1:8" ht="24" x14ac:dyDescent="0.25">
      <c r="A20" s="11" t="s">
        <v>55</v>
      </c>
      <c r="B20" s="52" t="s">
        <v>56</v>
      </c>
      <c r="C20" s="56" t="s">
        <v>57</v>
      </c>
      <c r="D20" s="53"/>
      <c r="E20" s="53"/>
      <c r="F20" s="56"/>
      <c r="G20" s="56"/>
      <c r="H20" s="57"/>
    </row>
    <row r="21" spans="1:8" x14ac:dyDescent="0.25">
      <c r="A21" s="51" t="s">
        <v>92</v>
      </c>
      <c r="B21" s="52" t="s">
        <v>93</v>
      </c>
      <c r="C21" s="56" t="s">
        <v>94</v>
      </c>
      <c r="D21" s="53"/>
      <c r="E21" s="53"/>
      <c r="F21" s="56"/>
      <c r="G21" s="56"/>
      <c r="H21" s="57"/>
    </row>
    <row r="22" spans="1:8" x14ac:dyDescent="0.25">
      <c r="A22" s="51" t="s">
        <v>96</v>
      </c>
      <c r="B22" s="52" t="s">
        <v>97</v>
      </c>
      <c r="C22" s="56" t="s">
        <v>98</v>
      </c>
      <c r="D22" s="53"/>
      <c r="E22" s="53"/>
      <c r="F22" s="56"/>
      <c r="G22" s="56"/>
      <c r="H22" s="57"/>
    </row>
    <row r="23" spans="1:8" x14ac:dyDescent="0.25">
      <c r="A23" s="51" t="s">
        <v>102</v>
      </c>
      <c r="B23" s="52" t="s">
        <v>103</v>
      </c>
      <c r="C23" s="56" t="s">
        <v>104</v>
      </c>
      <c r="D23" s="53"/>
      <c r="E23" s="53"/>
      <c r="F23" s="56"/>
      <c r="G23" s="56"/>
      <c r="H23" s="57"/>
    </row>
    <row r="24" spans="1:8" x14ac:dyDescent="0.25">
      <c r="A24" s="51" t="s">
        <v>106</v>
      </c>
      <c r="B24" s="52" t="s">
        <v>107</v>
      </c>
      <c r="C24" s="56" t="s">
        <v>108</v>
      </c>
      <c r="D24" s="53"/>
      <c r="E24" s="53"/>
      <c r="F24" s="56"/>
      <c r="G24" s="56"/>
      <c r="H24" s="57"/>
    </row>
    <row r="25" spans="1:8" x14ac:dyDescent="0.25">
      <c r="A25" s="51" t="s">
        <v>109</v>
      </c>
      <c r="B25" s="52" t="s">
        <v>110</v>
      </c>
      <c r="C25" s="56" t="s">
        <v>111</v>
      </c>
      <c r="D25" s="53"/>
      <c r="E25" s="53"/>
      <c r="F25" s="56"/>
      <c r="G25" s="56"/>
      <c r="H25" s="57"/>
    </row>
    <row r="26" spans="1:8" x14ac:dyDescent="0.25">
      <c r="A26" s="51" t="s">
        <v>113</v>
      </c>
      <c r="B26" s="52" t="s">
        <v>114</v>
      </c>
      <c r="C26" s="56" t="s">
        <v>115</v>
      </c>
      <c r="D26" s="53"/>
      <c r="E26" s="53"/>
      <c r="F26" s="56"/>
      <c r="G26" s="56"/>
      <c r="H26" s="57"/>
    </row>
    <row r="27" spans="1:8" ht="24" x14ac:dyDescent="0.25">
      <c r="A27" s="12"/>
      <c r="B27" s="8"/>
      <c r="C27" s="10" t="s">
        <v>197</v>
      </c>
      <c r="D27" s="10"/>
      <c r="E27" s="10"/>
      <c r="F27" s="10"/>
      <c r="G27" s="10"/>
      <c r="H27" s="8"/>
    </row>
  </sheetData>
  <mergeCells count="9">
    <mergeCell ref="A14:H1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B2" sqref="B2"/>
    </sheetView>
  </sheetViews>
  <sheetFormatPr baseColWidth="10" defaultRowHeight="15" x14ac:dyDescent="0.25"/>
  <cols>
    <col min="2" max="2" width="22.42578125" customWidth="1"/>
    <col min="3" max="3" width="14.28515625" customWidth="1"/>
    <col min="5" max="5" width="30.5703125" customWidth="1"/>
    <col min="6" max="6" width="27.7109375" customWidth="1"/>
  </cols>
  <sheetData>
    <row r="2" spans="2:6" x14ac:dyDescent="0.25">
      <c r="B2" s="20" t="s">
        <v>164</v>
      </c>
    </row>
    <row r="4" spans="2:6" x14ac:dyDescent="0.25">
      <c r="B4" s="33" t="s">
        <v>150</v>
      </c>
      <c r="C4" s="33" t="s">
        <v>151</v>
      </c>
      <c r="D4" s="33" t="s">
        <v>152</v>
      </c>
      <c r="E4" s="33" t="s">
        <v>153</v>
      </c>
      <c r="F4" s="33" t="s">
        <v>154</v>
      </c>
    </row>
    <row r="5" spans="2:6" ht="30" x14ac:dyDescent="0.25">
      <c r="B5" s="30" t="s">
        <v>155</v>
      </c>
      <c r="C5" s="32" t="s">
        <v>168</v>
      </c>
      <c r="D5" s="32" t="s">
        <v>169</v>
      </c>
      <c r="E5" s="34" t="s">
        <v>166</v>
      </c>
      <c r="F5" s="31" t="s">
        <v>167</v>
      </c>
    </row>
    <row r="7" spans="2:6" x14ac:dyDescent="0.25">
      <c r="B7" s="20" t="s">
        <v>165</v>
      </c>
    </row>
    <row r="8" spans="2:6" x14ac:dyDescent="0.25">
      <c r="B8" s="33" t="s">
        <v>150</v>
      </c>
      <c r="C8" s="33" t="s">
        <v>151</v>
      </c>
      <c r="D8" s="33" t="s">
        <v>152</v>
      </c>
      <c r="E8" s="33" t="s">
        <v>153</v>
      </c>
      <c r="F8" s="33" t="s">
        <v>154</v>
      </c>
    </row>
    <row r="9" spans="2:6" ht="30" x14ac:dyDescent="0.25">
      <c r="B9" s="30" t="s">
        <v>155</v>
      </c>
      <c r="C9" s="32" t="s">
        <v>174</v>
      </c>
      <c r="D9" s="32" t="s">
        <v>178</v>
      </c>
      <c r="E9" s="34" t="s">
        <v>170</v>
      </c>
      <c r="F9" s="31" t="s">
        <v>163</v>
      </c>
    </row>
    <row r="10" spans="2:6" ht="30" x14ac:dyDescent="0.25">
      <c r="B10" s="30" t="s">
        <v>155</v>
      </c>
      <c r="C10" s="21" t="s">
        <v>175</v>
      </c>
      <c r="D10" s="32" t="s">
        <v>178</v>
      </c>
      <c r="E10" s="34" t="s">
        <v>171</v>
      </c>
      <c r="F10" s="31" t="s">
        <v>163</v>
      </c>
    </row>
    <row r="11" spans="2:6" ht="30" x14ac:dyDescent="0.25">
      <c r="B11" s="30" t="s">
        <v>155</v>
      </c>
      <c r="C11" s="21" t="s">
        <v>176</v>
      </c>
      <c r="D11" s="32" t="s">
        <v>178</v>
      </c>
      <c r="E11" s="34" t="s">
        <v>172</v>
      </c>
      <c r="F11" s="31" t="s">
        <v>163</v>
      </c>
    </row>
    <row r="12" spans="2:6" ht="30" x14ac:dyDescent="0.25">
      <c r="B12" s="30" t="s">
        <v>155</v>
      </c>
      <c r="C12" s="21" t="s">
        <v>177</v>
      </c>
      <c r="D12" s="32" t="s">
        <v>178</v>
      </c>
      <c r="E12" s="34" t="s">
        <v>173</v>
      </c>
      <c r="F12" s="31" t="s">
        <v>163</v>
      </c>
    </row>
    <row r="13" spans="2:6" ht="30" x14ac:dyDescent="0.25">
      <c r="B13" s="30" t="s">
        <v>155</v>
      </c>
      <c r="C13" s="21" t="s">
        <v>168</v>
      </c>
      <c r="D13" s="32" t="s">
        <v>169</v>
      </c>
      <c r="E13" s="34" t="s">
        <v>166</v>
      </c>
      <c r="F13" s="31" t="s">
        <v>366</v>
      </c>
    </row>
    <row r="14" spans="2:6" x14ac:dyDescent="0.25">
      <c r="B14" s="29"/>
      <c r="C14" s="29"/>
      <c r="D14" s="29"/>
      <c r="E14" s="29"/>
      <c r="F14" s="29"/>
    </row>
    <row r="15" spans="2:6" x14ac:dyDescent="0.25">
      <c r="B15" s="29"/>
      <c r="C15" s="29"/>
      <c r="D15" s="29"/>
      <c r="E15" s="29"/>
      <c r="F15" s="29"/>
    </row>
    <row r="17" spans="2:6" x14ac:dyDescent="0.25">
      <c r="B17" s="20" t="s">
        <v>179</v>
      </c>
    </row>
    <row r="19" spans="2:6" x14ac:dyDescent="0.25">
      <c r="B19" s="33" t="s">
        <v>150</v>
      </c>
      <c r="C19" s="33" t="s">
        <v>151</v>
      </c>
      <c r="D19" s="33" t="s">
        <v>152</v>
      </c>
      <c r="E19" s="33" t="s">
        <v>153</v>
      </c>
      <c r="F19" s="33" t="s">
        <v>154</v>
      </c>
    </row>
    <row r="20" spans="2:6" ht="30" x14ac:dyDescent="0.25">
      <c r="B20" s="30" t="s">
        <v>155</v>
      </c>
      <c r="C20" s="32" t="s">
        <v>160</v>
      </c>
      <c r="D20" s="32" t="s">
        <v>178</v>
      </c>
      <c r="E20" s="35" t="s">
        <v>161</v>
      </c>
      <c r="F20" s="31" t="s">
        <v>180</v>
      </c>
    </row>
    <row r="21" spans="2:6" ht="30" x14ac:dyDescent="0.25">
      <c r="B21" s="30" t="s">
        <v>155</v>
      </c>
      <c r="C21" s="21" t="s">
        <v>162</v>
      </c>
      <c r="D21" s="32" t="s">
        <v>178</v>
      </c>
      <c r="E21" s="36" t="s">
        <v>181</v>
      </c>
      <c r="F21" s="31" t="s">
        <v>163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T11" sqref="T11"/>
    </sheetView>
  </sheetViews>
  <sheetFormatPr baseColWidth="10" defaultRowHeight="15" x14ac:dyDescent="0.25"/>
  <cols>
    <col min="1" max="1" width="28" customWidth="1"/>
    <col min="2" max="2" width="16.42578125" customWidth="1"/>
    <col min="3" max="3" width="17.5703125" customWidth="1"/>
    <col min="5" max="5" width="12.42578125" customWidth="1"/>
    <col min="6" max="9" width="13.5703125" bestFit="1" customWidth="1"/>
  </cols>
  <sheetData>
    <row r="1" spans="1:7" x14ac:dyDescent="0.25">
      <c r="A1" s="88" t="s">
        <v>156</v>
      </c>
      <c r="B1" s="89" t="s">
        <v>183</v>
      </c>
      <c r="C1" s="89" t="s">
        <v>182</v>
      </c>
      <c r="D1" s="89" t="s">
        <v>157</v>
      </c>
      <c r="E1" s="89" t="s">
        <v>142</v>
      </c>
      <c r="F1" s="13"/>
    </row>
    <row r="2" spans="1:7" hidden="1" x14ac:dyDescent="0.25">
      <c r="A2" s="88"/>
      <c r="B2" s="89"/>
      <c r="C2" s="89"/>
      <c r="D2" s="89"/>
      <c r="E2" s="89"/>
      <c r="F2" s="13"/>
    </row>
    <row r="3" spans="1:7" ht="15.75" customHeight="1" x14ac:dyDescent="0.25">
      <c r="A3" s="66" t="s">
        <v>26</v>
      </c>
      <c r="B3" s="67">
        <v>185567214</v>
      </c>
      <c r="C3" s="69">
        <v>134529658</v>
      </c>
      <c r="D3" s="68">
        <f>B3-C3</f>
        <v>51037556</v>
      </c>
      <c r="E3" s="15">
        <f t="shared" ref="E3:E13" si="0">D3/C3</f>
        <v>0.37937772799511615</v>
      </c>
      <c r="F3" s="65"/>
      <c r="G3" s="28"/>
    </row>
    <row r="4" spans="1:7" ht="15.75" customHeight="1" x14ac:dyDescent="0.25">
      <c r="A4" s="66" t="s">
        <v>47</v>
      </c>
      <c r="B4" s="67">
        <v>4302882</v>
      </c>
      <c r="C4" s="69">
        <v>2558012</v>
      </c>
      <c r="D4" s="68">
        <f t="shared" ref="D4:D13" si="1">B4-C4</f>
        <v>1744870</v>
      </c>
      <c r="E4" s="15">
        <f t="shared" si="0"/>
        <v>0.68211955221476683</v>
      </c>
      <c r="F4" s="65"/>
      <c r="G4" s="22"/>
    </row>
    <row r="5" spans="1:7" ht="15.75" customHeight="1" x14ac:dyDescent="0.25">
      <c r="A5" s="66" t="s">
        <v>51</v>
      </c>
      <c r="B5" s="67">
        <v>234750000</v>
      </c>
      <c r="C5" s="69">
        <v>194300000</v>
      </c>
      <c r="D5" s="68">
        <f t="shared" si="1"/>
        <v>40450000</v>
      </c>
      <c r="E5" s="15">
        <f t="shared" si="0"/>
        <v>0.20818322182192486</v>
      </c>
      <c r="F5" s="65"/>
      <c r="G5" s="23"/>
    </row>
    <row r="6" spans="1:7" ht="15.75" customHeight="1" x14ac:dyDescent="0.25">
      <c r="A6" s="66" t="s">
        <v>158</v>
      </c>
      <c r="B6" s="67">
        <v>104234000</v>
      </c>
      <c r="C6" s="69">
        <v>112196668</v>
      </c>
      <c r="D6" s="68">
        <f t="shared" si="1"/>
        <v>-7962668</v>
      </c>
      <c r="E6" s="15">
        <f t="shared" si="0"/>
        <v>-7.0970628111701142E-2</v>
      </c>
      <c r="F6" s="65"/>
    </row>
    <row r="7" spans="1:7" ht="15.75" customHeight="1" x14ac:dyDescent="0.25">
      <c r="A7" s="66" t="s">
        <v>93</v>
      </c>
      <c r="B7" s="67">
        <v>13689170</v>
      </c>
      <c r="C7" s="69">
        <v>13270248</v>
      </c>
      <c r="D7" s="68">
        <f t="shared" si="1"/>
        <v>418922</v>
      </c>
      <c r="E7" s="15">
        <f t="shared" si="0"/>
        <v>3.1568513263655659E-2</v>
      </c>
      <c r="F7" s="65"/>
    </row>
    <row r="8" spans="1:7" ht="15.75" customHeight="1" x14ac:dyDescent="0.25">
      <c r="A8" s="66" t="s">
        <v>97</v>
      </c>
      <c r="B8" s="67">
        <v>2474000</v>
      </c>
      <c r="C8" s="69">
        <v>1650000</v>
      </c>
      <c r="D8" s="68">
        <f t="shared" si="1"/>
        <v>824000</v>
      </c>
      <c r="E8" s="15">
        <f t="shared" si="0"/>
        <v>0.49939393939393939</v>
      </c>
      <c r="F8" s="65"/>
    </row>
    <row r="9" spans="1:7" ht="15.75" customHeight="1" x14ac:dyDescent="0.25">
      <c r="A9" s="66" t="s">
        <v>103</v>
      </c>
      <c r="B9" s="67">
        <v>2439719</v>
      </c>
      <c r="C9" s="69">
        <v>3094681</v>
      </c>
      <c r="D9" s="68">
        <f t="shared" si="1"/>
        <v>-654962</v>
      </c>
      <c r="E9" s="15">
        <f t="shared" si="0"/>
        <v>-0.21164119985226265</v>
      </c>
      <c r="F9" s="65"/>
    </row>
    <row r="10" spans="1:7" ht="15.75" customHeight="1" x14ac:dyDescent="0.25">
      <c r="A10" s="66" t="s">
        <v>107</v>
      </c>
      <c r="B10" s="67">
        <v>8948722</v>
      </c>
      <c r="C10" s="67">
        <v>8185998</v>
      </c>
      <c r="D10" s="68">
        <f t="shared" si="1"/>
        <v>762724</v>
      </c>
      <c r="E10" s="15">
        <f t="shared" si="0"/>
        <v>9.3174222617694258E-2</v>
      </c>
      <c r="F10" s="65"/>
    </row>
    <row r="11" spans="1:7" ht="15.75" customHeight="1" x14ac:dyDescent="0.25">
      <c r="A11" s="66" t="s">
        <v>110</v>
      </c>
      <c r="B11" s="67">
        <v>39822700</v>
      </c>
      <c r="C11" s="69">
        <v>55270000</v>
      </c>
      <c r="D11" s="68">
        <f t="shared" si="1"/>
        <v>-15447300</v>
      </c>
      <c r="E11" s="15">
        <f t="shared" si="0"/>
        <v>-0.27948796815632349</v>
      </c>
      <c r="F11" s="65"/>
    </row>
    <row r="12" spans="1:7" ht="16.5" customHeight="1" x14ac:dyDescent="0.25">
      <c r="A12" s="66" t="s">
        <v>114</v>
      </c>
      <c r="B12" s="67">
        <v>400000</v>
      </c>
      <c r="C12" s="69">
        <v>593900</v>
      </c>
      <c r="D12" s="68">
        <f t="shared" si="1"/>
        <v>-193900</v>
      </c>
      <c r="E12" s="15">
        <f t="shared" si="0"/>
        <v>-0.32648594039400575</v>
      </c>
      <c r="F12" s="65"/>
    </row>
    <row r="13" spans="1:7" x14ac:dyDescent="0.25">
      <c r="A13" s="70" t="s">
        <v>159</v>
      </c>
      <c r="B13" s="71">
        <f>SUM(B3:B12)</f>
        <v>596628407</v>
      </c>
      <c r="C13" s="71">
        <v>384548770</v>
      </c>
      <c r="D13" s="68">
        <f t="shared" si="1"/>
        <v>212079637</v>
      </c>
      <c r="E13" s="15">
        <f t="shared" si="0"/>
        <v>0.55150257534304425</v>
      </c>
      <c r="F13" s="13"/>
    </row>
    <row r="16" spans="1:7" x14ac:dyDescent="0.25">
      <c r="A16" s="39"/>
      <c r="B16" s="39"/>
      <c r="C16" s="39"/>
      <c r="D16" s="39"/>
    </row>
    <row r="17" spans="1:9" x14ac:dyDescent="0.25">
      <c r="A17" s="43" t="s">
        <v>143</v>
      </c>
      <c r="B17" s="41"/>
      <c r="C17" s="42"/>
      <c r="D17" s="41"/>
    </row>
    <row r="18" spans="1:9" x14ac:dyDescent="0.25">
      <c r="A18" s="40"/>
      <c r="B18" s="41"/>
      <c r="C18" s="42"/>
      <c r="D18" s="41"/>
    </row>
    <row r="19" spans="1:9" x14ac:dyDescent="0.25">
      <c r="A19" t="s">
        <v>144</v>
      </c>
    </row>
    <row r="20" spans="1:9" x14ac:dyDescent="0.25">
      <c r="A20" t="s">
        <v>364</v>
      </c>
    </row>
    <row r="23" spans="1:9" x14ac:dyDescent="0.25">
      <c r="A23" s="19" t="s">
        <v>145</v>
      </c>
      <c r="F23" s="20"/>
      <c r="G23" s="20"/>
    </row>
    <row r="24" spans="1:9" x14ac:dyDescent="0.25">
      <c r="A24" t="s">
        <v>146</v>
      </c>
    </row>
    <row r="25" spans="1:9" x14ac:dyDescent="0.25">
      <c r="A25" t="s">
        <v>147</v>
      </c>
    </row>
    <row r="26" spans="1:9" x14ac:dyDescent="0.25">
      <c r="A26" s="17"/>
      <c r="B26" s="18"/>
      <c r="C26" s="16"/>
      <c r="F26" s="20" t="s">
        <v>148</v>
      </c>
      <c r="G26" s="20"/>
    </row>
    <row r="27" spans="1:9" ht="36" x14ac:dyDescent="0.25">
      <c r="A27" s="17" t="s">
        <v>149</v>
      </c>
      <c r="B27" s="18"/>
      <c r="C27" s="16"/>
    </row>
    <row r="29" spans="1:9" x14ac:dyDescent="0.25">
      <c r="A29" s="90" t="s">
        <v>156</v>
      </c>
      <c r="B29" s="91" t="s">
        <v>362</v>
      </c>
      <c r="C29" s="92" t="s">
        <v>363</v>
      </c>
      <c r="D29" s="92" t="s">
        <v>157</v>
      </c>
      <c r="E29" s="92" t="s">
        <v>142</v>
      </c>
    </row>
    <row r="30" spans="1:9" x14ac:dyDescent="0.25">
      <c r="A30" s="90"/>
      <c r="B30" s="91"/>
      <c r="C30" s="92"/>
      <c r="D30" s="92"/>
      <c r="E30" s="92"/>
      <c r="G30" s="48">
        <v>0.5</v>
      </c>
      <c r="H30">
        <v>25</v>
      </c>
    </row>
    <row r="31" spans="1:9" ht="15.75" thickBot="1" x14ac:dyDescent="0.3">
      <c r="A31" s="26" t="s">
        <v>26</v>
      </c>
      <c r="B31" s="37">
        <v>134529658</v>
      </c>
      <c r="C31" s="62">
        <v>185567214</v>
      </c>
      <c r="D31" s="27">
        <f>B31-C31</f>
        <v>-51037556</v>
      </c>
      <c r="E31" s="15">
        <f>D31/C31</f>
        <v>-0.27503541654723557</v>
      </c>
      <c r="G31" s="22">
        <f>B31/2</f>
        <v>67264829</v>
      </c>
      <c r="H31" s="23">
        <f>G31/2</f>
        <v>33632414.5</v>
      </c>
    </row>
    <row r="32" spans="1:9" ht="15.75" thickBot="1" x14ac:dyDescent="0.3">
      <c r="A32" s="14" t="s">
        <v>47</v>
      </c>
      <c r="B32" s="37">
        <v>2558012</v>
      </c>
      <c r="C32" s="62">
        <v>4302882</v>
      </c>
      <c r="D32" s="27">
        <f t="shared" ref="D32:D41" si="2">C32-B32</f>
        <v>1744870</v>
      </c>
      <c r="E32" s="15">
        <f t="shared" ref="E32:E40" si="3">D32/C32</f>
        <v>0.40551193362959986</v>
      </c>
      <c r="H32">
        <v>51037556</v>
      </c>
      <c r="I32" s="23">
        <f>H32-H31</f>
        <v>17405141.5</v>
      </c>
    </row>
    <row r="33" spans="1:8" ht="15.75" thickBot="1" x14ac:dyDescent="0.3">
      <c r="A33" s="14" t="s">
        <v>51</v>
      </c>
      <c r="B33" s="37">
        <v>194300000</v>
      </c>
      <c r="C33" s="62">
        <v>234750000</v>
      </c>
      <c r="D33" s="27">
        <f t="shared" si="2"/>
        <v>40450000</v>
      </c>
      <c r="E33" s="15">
        <f t="shared" si="3"/>
        <v>0.17231096911608093</v>
      </c>
    </row>
    <row r="34" spans="1:8" ht="15.75" thickBot="1" x14ac:dyDescent="0.3">
      <c r="A34" s="14" t="s">
        <v>158</v>
      </c>
      <c r="B34" s="37">
        <v>112196668</v>
      </c>
      <c r="C34" s="62">
        <v>104234000</v>
      </c>
      <c r="D34" s="27">
        <f t="shared" si="2"/>
        <v>-7962668</v>
      </c>
      <c r="E34" s="15">
        <f t="shared" si="3"/>
        <v>-7.6392232860678852E-2</v>
      </c>
    </row>
    <row r="35" spans="1:8" ht="15.75" thickBot="1" x14ac:dyDescent="0.3">
      <c r="A35" s="14" t="s">
        <v>93</v>
      </c>
      <c r="B35" s="37">
        <v>13270248</v>
      </c>
      <c r="C35" s="62">
        <v>13689170</v>
      </c>
      <c r="D35" s="27">
        <f t="shared" si="2"/>
        <v>418922</v>
      </c>
      <c r="E35" s="15">
        <f t="shared" si="3"/>
        <v>3.0602439738859257E-2</v>
      </c>
      <c r="H35" s="23">
        <f>H31/2</f>
        <v>16816207.25</v>
      </c>
    </row>
    <row r="36" spans="1:8" ht="15.75" thickBot="1" x14ac:dyDescent="0.3">
      <c r="A36" s="14" t="s">
        <v>97</v>
      </c>
      <c r="B36" s="37">
        <v>1650000</v>
      </c>
      <c r="C36" s="62">
        <v>2474000</v>
      </c>
      <c r="D36" s="27">
        <f t="shared" si="2"/>
        <v>824000</v>
      </c>
      <c r="E36" s="15">
        <f t="shared" si="3"/>
        <v>0.33306386418755052</v>
      </c>
    </row>
    <row r="37" spans="1:8" ht="15.75" thickBot="1" x14ac:dyDescent="0.3">
      <c r="A37" s="14" t="s">
        <v>103</v>
      </c>
      <c r="B37" s="37">
        <v>3094681</v>
      </c>
      <c r="C37" s="62">
        <v>2439719</v>
      </c>
      <c r="D37" s="27">
        <f t="shared" si="2"/>
        <v>-654962</v>
      </c>
      <c r="E37" s="15">
        <f t="shared" si="3"/>
        <v>-0.26845796585590392</v>
      </c>
    </row>
    <row r="38" spans="1:8" ht="15.75" thickBot="1" x14ac:dyDescent="0.3">
      <c r="A38" s="14" t="s">
        <v>107</v>
      </c>
      <c r="B38" s="62">
        <v>8185998</v>
      </c>
      <c r="C38" s="62">
        <v>8948722</v>
      </c>
      <c r="D38" s="27">
        <f t="shared" si="2"/>
        <v>762724</v>
      </c>
      <c r="E38" s="15">
        <f t="shared" si="3"/>
        <v>8.5232729321572401E-2</v>
      </c>
    </row>
    <row r="39" spans="1:8" ht="15.75" thickBot="1" x14ac:dyDescent="0.3">
      <c r="A39" s="14" t="s">
        <v>110</v>
      </c>
      <c r="B39" s="37">
        <v>55270000</v>
      </c>
      <c r="C39" s="62">
        <v>39822700</v>
      </c>
      <c r="D39" s="27">
        <f t="shared" si="2"/>
        <v>-15447300</v>
      </c>
      <c r="E39" s="15">
        <f t="shared" si="3"/>
        <v>-0.38790187506120882</v>
      </c>
    </row>
    <row r="40" spans="1:8" ht="15.75" thickBot="1" x14ac:dyDescent="0.3">
      <c r="A40" s="14" t="s">
        <v>114</v>
      </c>
      <c r="B40" s="37">
        <v>593900</v>
      </c>
      <c r="C40" s="62">
        <v>400000</v>
      </c>
      <c r="D40" s="27">
        <f t="shared" si="2"/>
        <v>-193900</v>
      </c>
      <c r="E40" s="15">
        <f t="shared" si="3"/>
        <v>-0.48475000000000001</v>
      </c>
    </row>
    <row r="41" spans="1:8" ht="15.75" thickBot="1" x14ac:dyDescent="0.3">
      <c r="A41" s="24" t="s">
        <v>159</v>
      </c>
      <c r="B41" s="25">
        <v>384548770</v>
      </c>
      <c r="C41" s="38">
        <f>SUM(C31:C40)</f>
        <v>596628407</v>
      </c>
      <c r="D41" s="27">
        <f t="shared" si="2"/>
        <v>212079637</v>
      </c>
      <c r="E41" s="15">
        <f>D41/B41</f>
        <v>0.55150257534304425</v>
      </c>
    </row>
  </sheetData>
  <mergeCells count="10">
    <mergeCell ref="A29:A30"/>
    <mergeCell ref="B29:B30"/>
    <mergeCell ref="C29:C30"/>
    <mergeCell ref="D29:D30"/>
    <mergeCell ref="E29:E30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D26" sqref="D26"/>
    </sheetView>
  </sheetViews>
  <sheetFormatPr baseColWidth="10" defaultRowHeight="12" x14ac:dyDescent="0.25"/>
  <cols>
    <col min="1" max="1" width="12" style="12" bestFit="1" customWidth="1"/>
    <col min="2" max="2" width="10.7109375" style="9" customWidth="1"/>
    <col min="3" max="3" width="36.7109375" style="8" customWidth="1"/>
    <col min="4" max="4" width="15.28515625" style="10" bestFit="1" customWidth="1"/>
    <col min="5" max="5" width="7.7109375" style="10" bestFit="1" customWidth="1"/>
    <col min="6" max="6" width="10.140625" style="10" bestFit="1" customWidth="1"/>
    <col min="7" max="8" width="12.7109375" style="10" bestFit="1" customWidth="1"/>
    <col min="9" max="11" width="15.28515625" style="10" bestFit="1" customWidth="1"/>
    <col min="12" max="12" width="18.7109375" style="10" customWidth="1"/>
    <col min="13" max="13" width="13.7109375" style="10" bestFit="1" customWidth="1"/>
    <col min="14" max="14" width="10.85546875" style="10" bestFit="1" customWidth="1"/>
    <col min="15" max="15" width="13.7109375" style="10" bestFit="1" customWidth="1"/>
    <col min="16" max="16384" width="11.42578125" style="8"/>
  </cols>
  <sheetData>
    <row r="1" spans="1:15" s="1" customFormat="1" ht="50.1" customHeight="1" thickBot="1" x14ac:dyDescent="0.3">
      <c r="A1" s="76" t="s">
        <v>367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s="1" customFormat="1" ht="15" customHeight="1" thickBot="1" x14ac:dyDescent="0.3">
      <c r="A2" s="79" t="s">
        <v>0</v>
      </c>
      <c r="B2" s="80" t="s">
        <v>1</v>
      </c>
      <c r="C2" s="81" t="s">
        <v>2</v>
      </c>
      <c r="D2" s="82" t="s">
        <v>3</v>
      </c>
      <c r="E2" s="81" t="s">
        <v>4</v>
      </c>
      <c r="F2" s="81"/>
      <c r="G2" s="81"/>
      <c r="H2" s="81"/>
      <c r="I2" s="82" t="s">
        <v>9</v>
      </c>
      <c r="J2" s="81" t="s">
        <v>10</v>
      </c>
      <c r="K2" s="81"/>
      <c r="L2" s="81"/>
      <c r="M2" s="81"/>
      <c r="N2" s="81"/>
      <c r="O2" s="81"/>
    </row>
    <row r="3" spans="1:15" s="1" customFormat="1" ht="48.75" thickBot="1" x14ac:dyDescent="0.3">
      <c r="A3" s="79"/>
      <c r="B3" s="80"/>
      <c r="C3" s="81"/>
      <c r="D3" s="82"/>
      <c r="E3" s="72" t="s">
        <v>5</v>
      </c>
      <c r="F3" s="72" t="s">
        <v>6</v>
      </c>
      <c r="G3" s="72" t="s">
        <v>7</v>
      </c>
      <c r="H3" s="72" t="s">
        <v>8</v>
      </c>
      <c r="I3" s="82"/>
      <c r="J3" s="72" t="s">
        <v>11</v>
      </c>
      <c r="K3" s="72" t="s">
        <v>12</v>
      </c>
      <c r="L3" s="72" t="s">
        <v>13</v>
      </c>
      <c r="M3" s="72" t="s">
        <v>14</v>
      </c>
      <c r="N3" s="72" t="s">
        <v>15</v>
      </c>
      <c r="O3" s="72" t="s">
        <v>16</v>
      </c>
    </row>
    <row r="4" spans="1:15" s="1" customFormat="1" x14ac:dyDescent="0.25">
      <c r="A4" s="73" t="s">
        <v>18</v>
      </c>
      <c r="B4" s="2" t="s">
        <v>18</v>
      </c>
      <c r="C4" s="3" t="s">
        <v>199</v>
      </c>
      <c r="D4" s="74" t="s">
        <v>20</v>
      </c>
      <c r="E4" s="74" t="s">
        <v>20</v>
      </c>
      <c r="F4" s="74" t="s">
        <v>20</v>
      </c>
      <c r="G4" s="74" t="s">
        <v>20</v>
      </c>
      <c r="H4" s="74" t="s">
        <v>20</v>
      </c>
      <c r="I4" s="74" t="s">
        <v>20</v>
      </c>
      <c r="J4" s="74" t="s">
        <v>20</v>
      </c>
      <c r="K4" s="74" t="s">
        <v>20</v>
      </c>
      <c r="L4" s="74" t="s">
        <v>20</v>
      </c>
      <c r="M4" s="74" t="s">
        <v>20</v>
      </c>
      <c r="N4" s="74" t="s">
        <v>20</v>
      </c>
      <c r="O4" s="74" t="s">
        <v>20</v>
      </c>
    </row>
    <row r="5" spans="1:15" s="1" customFormat="1" x14ac:dyDescent="0.25">
      <c r="A5" s="73" t="s">
        <v>17</v>
      </c>
      <c r="B5" s="2" t="s">
        <v>18</v>
      </c>
      <c r="C5" s="3" t="s">
        <v>19</v>
      </c>
      <c r="D5" s="75">
        <v>2944000000</v>
      </c>
      <c r="E5" s="74" t="s">
        <v>20</v>
      </c>
      <c r="F5" s="74" t="s">
        <v>20</v>
      </c>
      <c r="G5" s="75">
        <v>46000000</v>
      </c>
      <c r="H5" s="75">
        <v>46000000</v>
      </c>
      <c r="I5" s="75">
        <v>2944000000</v>
      </c>
      <c r="J5" s="75">
        <v>2763539097</v>
      </c>
      <c r="K5" s="75">
        <v>2763539097</v>
      </c>
      <c r="L5" s="75">
        <v>2654928179</v>
      </c>
      <c r="M5" s="75">
        <v>108610918</v>
      </c>
      <c r="N5" s="74" t="s">
        <v>20</v>
      </c>
      <c r="O5" s="75">
        <v>180460903</v>
      </c>
    </row>
    <row r="6" spans="1:15" s="1" customFormat="1" x14ac:dyDescent="0.25">
      <c r="A6" s="73" t="s">
        <v>21</v>
      </c>
      <c r="B6" s="2" t="s">
        <v>18</v>
      </c>
      <c r="C6" s="3" t="s">
        <v>22</v>
      </c>
      <c r="D6" s="75">
        <v>2944000000</v>
      </c>
      <c r="E6" s="74" t="s">
        <v>20</v>
      </c>
      <c r="F6" s="74" t="s">
        <v>20</v>
      </c>
      <c r="G6" s="75">
        <v>46000000</v>
      </c>
      <c r="H6" s="75">
        <v>46000000</v>
      </c>
      <c r="I6" s="75">
        <v>2944000000</v>
      </c>
      <c r="J6" s="75">
        <v>2763539097</v>
      </c>
      <c r="K6" s="75">
        <v>2763539097</v>
      </c>
      <c r="L6" s="75">
        <v>2654928179</v>
      </c>
      <c r="M6" s="75">
        <v>108610918</v>
      </c>
      <c r="N6" s="74" t="s">
        <v>20</v>
      </c>
      <c r="O6" s="75">
        <v>180460903</v>
      </c>
    </row>
    <row r="7" spans="1:15" s="1" customFormat="1" ht="24" x14ac:dyDescent="0.25">
      <c r="A7" s="73" t="s">
        <v>23</v>
      </c>
      <c r="B7" s="2" t="s">
        <v>18</v>
      </c>
      <c r="C7" s="3" t="s">
        <v>24</v>
      </c>
      <c r="D7" s="75">
        <v>567680000</v>
      </c>
      <c r="E7" s="74" t="s">
        <v>20</v>
      </c>
      <c r="F7" s="74" t="s">
        <v>20</v>
      </c>
      <c r="G7" s="75">
        <v>1000000</v>
      </c>
      <c r="H7" s="75">
        <v>7500000</v>
      </c>
      <c r="I7" s="75">
        <v>561180000</v>
      </c>
      <c r="J7" s="75">
        <v>529806937</v>
      </c>
      <c r="K7" s="75">
        <v>529806937</v>
      </c>
      <c r="L7" s="75">
        <v>529806937</v>
      </c>
      <c r="M7" s="74" t="s">
        <v>20</v>
      </c>
      <c r="N7" s="74" t="s">
        <v>20</v>
      </c>
      <c r="O7" s="75">
        <v>31373063</v>
      </c>
    </row>
    <row r="8" spans="1:15" x14ac:dyDescent="0.25">
      <c r="A8" s="11" t="s">
        <v>25</v>
      </c>
      <c r="B8" s="5" t="s">
        <v>18</v>
      </c>
      <c r="C8" s="6" t="s">
        <v>26</v>
      </c>
      <c r="D8" s="62">
        <v>375000000</v>
      </c>
      <c r="E8" s="7" t="s">
        <v>20</v>
      </c>
      <c r="F8" s="7" t="s">
        <v>20</v>
      </c>
      <c r="G8" s="7" t="s">
        <v>20</v>
      </c>
      <c r="H8" s="62">
        <v>2000000</v>
      </c>
      <c r="I8" s="62">
        <v>373000000</v>
      </c>
      <c r="J8" s="62">
        <v>372316291</v>
      </c>
      <c r="K8" s="62">
        <v>372316291</v>
      </c>
      <c r="L8" s="62">
        <v>372316291</v>
      </c>
      <c r="M8" s="7" t="s">
        <v>20</v>
      </c>
      <c r="N8" s="7" t="s">
        <v>20</v>
      </c>
      <c r="O8" s="62">
        <v>683709</v>
      </c>
    </row>
    <row r="9" spans="1:15" x14ac:dyDescent="0.25">
      <c r="A9" s="11" t="s">
        <v>30</v>
      </c>
      <c r="B9" s="5" t="s">
        <v>18</v>
      </c>
      <c r="C9" s="6" t="s">
        <v>31</v>
      </c>
      <c r="D9" s="62">
        <v>21000000</v>
      </c>
      <c r="E9" s="7" t="s">
        <v>20</v>
      </c>
      <c r="F9" s="7" t="s">
        <v>20</v>
      </c>
      <c r="G9" s="7" t="s">
        <v>20</v>
      </c>
      <c r="H9" s="7" t="s">
        <v>20</v>
      </c>
      <c r="I9" s="62">
        <v>21000000</v>
      </c>
      <c r="J9" s="62">
        <v>15400204</v>
      </c>
      <c r="K9" s="62">
        <v>15400204</v>
      </c>
      <c r="L9" s="62">
        <v>15400204</v>
      </c>
      <c r="M9" s="7" t="s">
        <v>20</v>
      </c>
      <c r="N9" s="7" t="s">
        <v>20</v>
      </c>
      <c r="O9" s="62">
        <v>5599796</v>
      </c>
    </row>
    <row r="10" spans="1:15" x14ac:dyDescent="0.25">
      <c r="A10" s="11" t="s">
        <v>32</v>
      </c>
      <c r="B10" s="5" t="s">
        <v>18</v>
      </c>
      <c r="C10" s="6" t="s">
        <v>33</v>
      </c>
      <c r="D10" s="62">
        <v>43500000</v>
      </c>
      <c r="E10" s="7" t="s">
        <v>20</v>
      </c>
      <c r="F10" s="7" t="s">
        <v>20</v>
      </c>
      <c r="G10" s="62">
        <v>1000000</v>
      </c>
      <c r="H10" s="62">
        <v>3500000</v>
      </c>
      <c r="I10" s="62">
        <v>41000000</v>
      </c>
      <c r="J10" s="62">
        <v>40762196</v>
      </c>
      <c r="K10" s="62">
        <v>40762196</v>
      </c>
      <c r="L10" s="62">
        <v>40762196</v>
      </c>
      <c r="M10" s="7" t="s">
        <v>20</v>
      </c>
      <c r="N10" s="7" t="s">
        <v>20</v>
      </c>
      <c r="O10" s="62">
        <v>237804</v>
      </c>
    </row>
    <row r="11" spans="1:15" x14ac:dyDescent="0.25">
      <c r="A11" s="11" t="s">
        <v>34</v>
      </c>
      <c r="B11" s="5" t="s">
        <v>18</v>
      </c>
      <c r="C11" s="6" t="s">
        <v>35</v>
      </c>
      <c r="D11" s="62">
        <v>47000000</v>
      </c>
      <c r="E11" s="7" t="s">
        <v>20</v>
      </c>
      <c r="F11" s="7" t="s">
        <v>20</v>
      </c>
      <c r="G11" s="7" t="s">
        <v>20</v>
      </c>
      <c r="H11" s="62">
        <v>1000000</v>
      </c>
      <c r="I11" s="62">
        <v>46000000</v>
      </c>
      <c r="J11" s="62">
        <v>45538395</v>
      </c>
      <c r="K11" s="62">
        <v>45538395</v>
      </c>
      <c r="L11" s="62">
        <v>45538395</v>
      </c>
      <c r="M11" s="7" t="s">
        <v>20</v>
      </c>
      <c r="N11" s="7" t="s">
        <v>20</v>
      </c>
      <c r="O11" s="62">
        <v>461605</v>
      </c>
    </row>
    <row r="12" spans="1:15" x14ac:dyDescent="0.25">
      <c r="A12" s="11" t="s">
        <v>36</v>
      </c>
      <c r="B12" s="5" t="s">
        <v>18</v>
      </c>
      <c r="C12" s="6" t="s">
        <v>37</v>
      </c>
      <c r="D12" s="62">
        <v>31500000</v>
      </c>
      <c r="E12" s="7" t="s">
        <v>20</v>
      </c>
      <c r="F12" s="7" t="s">
        <v>20</v>
      </c>
      <c r="G12" s="7" t="s">
        <v>20</v>
      </c>
      <c r="H12" s="7" t="s">
        <v>20</v>
      </c>
      <c r="I12" s="62">
        <v>31500000</v>
      </c>
      <c r="J12" s="62">
        <v>17075585</v>
      </c>
      <c r="K12" s="62">
        <v>17075585</v>
      </c>
      <c r="L12" s="62">
        <v>17075585</v>
      </c>
      <c r="M12" s="7" t="s">
        <v>20</v>
      </c>
      <c r="N12" s="7" t="s">
        <v>20</v>
      </c>
      <c r="O12" s="62">
        <v>14424415</v>
      </c>
    </row>
    <row r="13" spans="1:15" x14ac:dyDescent="0.25">
      <c r="A13" s="11" t="s">
        <v>38</v>
      </c>
      <c r="B13" s="5" t="s">
        <v>18</v>
      </c>
      <c r="C13" s="6" t="s">
        <v>39</v>
      </c>
      <c r="D13" s="62">
        <v>2330000</v>
      </c>
      <c r="E13" s="7" t="s">
        <v>20</v>
      </c>
      <c r="F13" s="7" t="s">
        <v>20</v>
      </c>
      <c r="G13" s="7" t="s">
        <v>20</v>
      </c>
      <c r="H13" s="62">
        <v>1000000</v>
      </c>
      <c r="I13" s="62">
        <v>1330000</v>
      </c>
      <c r="J13" s="62">
        <v>911085</v>
      </c>
      <c r="K13" s="62">
        <v>911085</v>
      </c>
      <c r="L13" s="62">
        <v>911085</v>
      </c>
      <c r="M13" s="7" t="s">
        <v>20</v>
      </c>
      <c r="N13" s="7" t="s">
        <v>20</v>
      </c>
      <c r="O13" s="62">
        <v>418915</v>
      </c>
    </row>
    <row r="14" spans="1:15" x14ac:dyDescent="0.25">
      <c r="A14" s="11" t="s">
        <v>40</v>
      </c>
      <c r="B14" s="5" t="s">
        <v>18</v>
      </c>
      <c r="C14" s="6" t="s">
        <v>41</v>
      </c>
      <c r="D14" s="62">
        <v>38000000</v>
      </c>
      <c r="E14" s="7" t="s">
        <v>20</v>
      </c>
      <c r="F14" s="7" t="s">
        <v>20</v>
      </c>
      <c r="G14" s="7" t="s">
        <v>20</v>
      </c>
      <c r="H14" s="7" t="s">
        <v>20</v>
      </c>
      <c r="I14" s="62">
        <v>38000000</v>
      </c>
      <c r="J14" s="62">
        <v>28921492</v>
      </c>
      <c r="K14" s="62">
        <v>28921492</v>
      </c>
      <c r="L14" s="62">
        <v>28921492</v>
      </c>
      <c r="M14" s="7" t="s">
        <v>20</v>
      </c>
      <c r="N14" s="7" t="s">
        <v>20</v>
      </c>
      <c r="O14" s="62">
        <v>9078508</v>
      </c>
    </row>
    <row r="15" spans="1:15" x14ac:dyDescent="0.25">
      <c r="A15" s="11" t="s">
        <v>42</v>
      </c>
      <c r="B15" s="5" t="s">
        <v>18</v>
      </c>
      <c r="C15" s="6" t="s">
        <v>43</v>
      </c>
      <c r="D15" s="62">
        <v>9350000</v>
      </c>
      <c r="E15" s="7" t="s">
        <v>20</v>
      </c>
      <c r="F15" s="7" t="s">
        <v>20</v>
      </c>
      <c r="G15" s="7" t="s">
        <v>20</v>
      </c>
      <c r="H15" s="7" t="s">
        <v>20</v>
      </c>
      <c r="I15" s="62">
        <v>9350000</v>
      </c>
      <c r="J15" s="62">
        <v>8881689</v>
      </c>
      <c r="K15" s="62">
        <v>8881689</v>
      </c>
      <c r="L15" s="62">
        <v>8881689</v>
      </c>
      <c r="M15" s="7" t="s">
        <v>20</v>
      </c>
      <c r="N15" s="7" t="s">
        <v>20</v>
      </c>
      <c r="O15" s="62">
        <v>468311</v>
      </c>
    </row>
    <row r="16" spans="1:15" s="1" customFormat="1" x14ac:dyDescent="0.25">
      <c r="A16" s="73" t="s">
        <v>44</v>
      </c>
      <c r="B16" s="2" t="s">
        <v>18</v>
      </c>
      <c r="C16" s="3" t="s">
        <v>45</v>
      </c>
      <c r="D16" s="75">
        <v>1940833390</v>
      </c>
      <c r="E16" s="74" t="s">
        <v>20</v>
      </c>
      <c r="F16" s="74" t="s">
        <v>20</v>
      </c>
      <c r="G16" s="75">
        <v>13500000</v>
      </c>
      <c r="H16" s="75">
        <v>11000000</v>
      </c>
      <c r="I16" s="75">
        <v>1943333390</v>
      </c>
      <c r="J16" s="75">
        <v>1830278799</v>
      </c>
      <c r="K16" s="75">
        <v>1830278799</v>
      </c>
      <c r="L16" s="75">
        <v>1793078799</v>
      </c>
      <c r="M16" s="75">
        <v>37200000</v>
      </c>
      <c r="N16" s="74" t="s">
        <v>20</v>
      </c>
      <c r="O16" s="75">
        <v>113054591</v>
      </c>
    </row>
    <row r="17" spans="1:15" x14ac:dyDescent="0.25">
      <c r="A17" s="11" t="s">
        <v>46</v>
      </c>
      <c r="B17" s="5" t="s">
        <v>18</v>
      </c>
      <c r="C17" s="6" t="s">
        <v>47</v>
      </c>
      <c r="D17" s="62">
        <v>14500000</v>
      </c>
      <c r="E17" s="7" t="s">
        <v>20</v>
      </c>
      <c r="F17" s="7" t="s">
        <v>20</v>
      </c>
      <c r="G17" s="7" t="s">
        <v>20</v>
      </c>
      <c r="H17" s="62">
        <v>2500000</v>
      </c>
      <c r="I17" s="62">
        <v>12000000</v>
      </c>
      <c r="J17" s="62">
        <v>6883684</v>
      </c>
      <c r="K17" s="62">
        <v>6883684</v>
      </c>
      <c r="L17" s="62">
        <v>6883684</v>
      </c>
      <c r="M17" s="7" t="s">
        <v>20</v>
      </c>
      <c r="N17" s="7" t="s">
        <v>20</v>
      </c>
      <c r="O17" s="62">
        <v>5116316</v>
      </c>
    </row>
    <row r="18" spans="1:15" x14ac:dyDescent="0.25">
      <c r="A18" s="11" t="s">
        <v>50</v>
      </c>
      <c r="B18" s="5" t="s">
        <v>18</v>
      </c>
      <c r="C18" s="6" t="s">
        <v>51</v>
      </c>
      <c r="D18" s="62">
        <v>303000000</v>
      </c>
      <c r="E18" s="7" t="s">
        <v>20</v>
      </c>
      <c r="F18" s="7" t="s">
        <v>20</v>
      </c>
      <c r="G18" s="7" t="s">
        <v>20</v>
      </c>
      <c r="H18" s="62">
        <v>8500000</v>
      </c>
      <c r="I18" s="62">
        <v>294500000</v>
      </c>
      <c r="J18" s="62">
        <v>281790000</v>
      </c>
      <c r="K18" s="62">
        <v>281790000</v>
      </c>
      <c r="L18" s="62">
        <v>245990000</v>
      </c>
      <c r="M18" s="62">
        <v>35800000</v>
      </c>
      <c r="N18" s="7" t="s">
        <v>20</v>
      </c>
      <c r="O18" s="62">
        <v>12710000</v>
      </c>
    </row>
    <row r="19" spans="1:15" x14ac:dyDescent="0.25">
      <c r="A19" s="11" t="s">
        <v>53</v>
      </c>
      <c r="B19" s="5" t="s">
        <v>18</v>
      </c>
      <c r="C19" s="6" t="s">
        <v>54</v>
      </c>
      <c r="D19" s="62">
        <v>1522333390</v>
      </c>
      <c r="E19" s="7" t="s">
        <v>20</v>
      </c>
      <c r="F19" s="7" t="s">
        <v>20</v>
      </c>
      <c r="G19" s="7" t="s">
        <v>20</v>
      </c>
      <c r="H19" s="7" t="s">
        <v>20</v>
      </c>
      <c r="I19" s="62">
        <v>1522333390</v>
      </c>
      <c r="J19" s="62">
        <v>1427451115</v>
      </c>
      <c r="K19" s="62">
        <v>1427451115</v>
      </c>
      <c r="L19" s="62">
        <v>1427451115</v>
      </c>
      <c r="M19" s="7" t="s">
        <v>20</v>
      </c>
      <c r="N19" s="7" t="s">
        <v>20</v>
      </c>
      <c r="O19" s="62">
        <v>94882275</v>
      </c>
    </row>
    <row r="20" spans="1:15" x14ac:dyDescent="0.25">
      <c r="A20" s="11" t="s">
        <v>55</v>
      </c>
      <c r="B20" s="5" t="s">
        <v>18</v>
      </c>
      <c r="C20" s="57" t="s">
        <v>56</v>
      </c>
      <c r="D20" s="62">
        <v>101000000</v>
      </c>
      <c r="E20" s="7" t="s">
        <v>20</v>
      </c>
      <c r="F20" s="7" t="s">
        <v>20</v>
      </c>
      <c r="G20" s="62">
        <v>13500000</v>
      </c>
      <c r="H20" s="7" t="s">
        <v>20</v>
      </c>
      <c r="I20" s="62">
        <v>114500000</v>
      </c>
      <c r="J20" s="62">
        <v>114154000</v>
      </c>
      <c r="K20" s="62">
        <v>114154000</v>
      </c>
      <c r="L20" s="62">
        <v>112754000</v>
      </c>
      <c r="M20" s="62">
        <v>1400000</v>
      </c>
      <c r="N20" s="7" t="s">
        <v>20</v>
      </c>
      <c r="O20" s="62">
        <v>346000</v>
      </c>
    </row>
    <row r="21" spans="1:15" s="1" customFormat="1" x14ac:dyDescent="0.25">
      <c r="A21" s="73" t="s">
        <v>58</v>
      </c>
      <c r="B21" s="2" t="s">
        <v>18</v>
      </c>
      <c r="C21" s="3" t="s">
        <v>59</v>
      </c>
      <c r="D21" s="75">
        <v>57000000</v>
      </c>
      <c r="E21" s="74" t="s">
        <v>20</v>
      </c>
      <c r="F21" s="74" t="s">
        <v>20</v>
      </c>
      <c r="G21" s="75">
        <v>5000000</v>
      </c>
      <c r="H21" s="74" t="s">
        <v>20</v>
      </c>
      <c r="I21" s="75">
        <v>62000000</v>
      </c>
      <c r="J21" s="75">
        <v>61193619</v>
      </c>
      <c r="K21" s="75">
        <v>61193619</v>
      </c>
      <c r="L21" s="75">
        <v>449733</v>
      </c>
      <c r="M21" s="75">
        <v>60743886</v>
      </c>
      <c r="N21" s="74" t="s">
        <v>20</v>
      </c>
      <c r="O21" s="75">
        <v>806381</v>
      </c>
    </row>
    <row r="22" spans="1:15" x14ac:dyDescent="0.25">
      <c r="A22" s="11" t="s">
        <v>60</v>
      </c>
      <c r="B22" s="5" t="s">
        <v>18</v>
      </c>
      <c r="C22" s="6" t="s">
        <v>61</v>
      </c>
      <c r="D22" s="62">
        <v>57000000</v>
      </c>
      <c r="E22" s="7" t="s">
        <v>20</v>
      </c>
      <c r="F22" s="7" t="s">
        <v>20</v>
      </c>
      <c r="G22" s="62">
        <v>5000000</v>
      </c>
      <c r="H22" s="7" t="s">
        <v>20</v>
      </c>
      <c r="I22" s="62">
        <v>62000000</v>
      </c>
      <c r="J22" s="62">
        <v>61193619</v>
      </c>
      <c r="K22" s="62">
        <v>61193619</v>
      </c>
      <c r="L22" s="62">
        <v>449733</v>
      </c>
      <c r="M22" s="62">
        <v>60743886</v>
      </c>
      <c r="N22" s="7" t="s">
        <v>20</v>
      </c>
      <c r="O22" s="62">
        <v>806381</v>
      </c>
    </row>
    <row r="23" spans="1:15" s="1" customFormat="1" x14ac:dyDescent="0.25">
      <c r="A23" s="73" t="s">
        <v>62</v>
      </c>
      <c r="B23" s="2" t="s">
        <v>18</v>
      </c>
      <c r="C23" s="3" t="s">
        <v>63</v>
      </c>
      <c r="D23" s="75">
        <v>63100000</v>
      </c>
      <c r="E23" s="74" t="s">
        <v>20</v>
      </c>
      <c r="F23" s="74" t="s">
        <v>20</v>
      </c>
      <c r="G23" s="74" t="s">
        <v>20</v>
      </c>
      <c r="H23" s="74" t="s">
        <v>20</v>
      </c>
      <c r="I23" s="75">
        <v>63100000</v>
      </c>
      <c r="J23" s="75">
        <v>57301530</v>
      </c>
      <c r="K23" s="75">
        <v>57301530</v>
      </c>
      <c r="L23" s="75">
        <v>54814430</v>
      </c>
      <c r="M23" s="75">
        <v>2487100</v>
      </c>
      <c r="N23" s="74" t="s">
        <v>20</v>
      </c>
      <c r="O23" s="75">
        <v>5798470</v>
      </c>
    </row>
    <row r="24" spans="1:15" x14ac:dyDescent="0.25">
      <c r="A24" s="11" t="s">
        <v>64</v>
      </c>
      <c r="B24" s="5" t="s">
        <v>18</v>
      </c>
      <c r="C24" s="6" t="s">
        <v>65</v>
      </c>
      <c r="D24" s="62">
        <v>14000000</v>
      </c>
      <c r="E24" s="7" t="s">
        <v>20</v>
      </c>
      <c r="F24" s="7" t="s">
        <v>20</v>
      </c>
      <c r="G24" s="7" t="s">
        <v>20</v>
      </c>
      <c r="H24" s="7" t="s">
        <v>20</v>
      </c>
      <c r="I24" s="62">
        <v>14000000</v>
      </c>
      <c r="J24" s="62">
        <v>11289230</v>
      </c>
      <c r="K24" s="62">
        <v>11289230</v>
      </c>
      <c r="L24" s="62">
        <v>11289230</v>
      </c>
      <c r="M24" s="7" t="s">
        <v>20</v>
      </c>
      <c r="N24" s="7" t="s">
        <v>20</v>
      </c>
      <c r="O24" s="62">
        <v>2710770</v>
      </c>
    </row>
    <row r="25" spans="1:15" x14ac:dyDescent="0.25">
      <c r="A25" s="11" t="s">
        <v>66</v>
      </c>
      <c r="B25" s="5" t="s">
        <v>18</v>
      </c>
      <c r="C25" s="6" t="s">
        <v>67</v>
      </c>
      <c r="D25" s="62">
        <v>17000000</v>
      </c>
      <c r="E25" s="7" t="s">
        <v>20</v>
      </c>
      <c r="F25" s="7" t="s">
        <v>20</v>
      </c>
      <c r="G25" s="7" t="s">
        <v>20</v>
      </c>
      <c r="H25" s="7" t="s">
        <v>20</v>
      </c>
      <c r="I25" s="62">
        <v>17000000</v>
      </c>
      <c r="J25" s="62">
        <v>17000000</v>
      </c>
      <c r="K25" s="62">
        <v>17000000</v>
      </c>
      <c r="L25" s="62">
        <v>17000000</v>
      </c>
      <c r="M25" s="7" t="s">
        <v>20</v>
      </c>
      <c r="N25" s="7" t="s">
        <v>20</v>
      </c>
      <c r="O25" s="7" t="s">
        <v>20</v>
      </c>
    </row>
    <row r="26" spans="1:15" x14ac:dyDescent="0.25">
      <c r="A26" s="11" t="s">
        <v>68</v>
      </c>
      <c r="B26" s="5" t="s">
        <v>18</v>
      </c>
      <c r="C26" s="6" t="s">
        <v>69</v>
      </c>
      <c r="D26" s="62">
        <v>18600000</v>
      </c>
      <c r="E26" s="7" t="s">
        <v>20</v>
      </c>
      <c r="F26" s="7" t="s">
        <v>20</v>
      </c>
      <c r="G26" s="7" t="s">
        <v>20</v>
      </c>
      <c r="H26" s="7" t="s">
        <v>20</v>
      </c>
      <c r="I26" s="62">
        <v>18600000</v>
      </c>
      <c r="J26" s="62">
        <v>16576300</v>
      </c>
      <c r="K26" s="62">
        <v>16576300</v>
      </c>
      <c r="L26" s="62">
        <v>15155300</v>
      </c>
      <c r="M26" s="62">
        <v>1421000</v>
      </c>
      <c r="N26" s="7" t="s">
        <v>20</v>
      </c>
      <c r="O26" s="62">
        <v>2023700</v>
      </c>
    </row>
    <row r="27" spans="1:15" x14ac:dyDescent="0.25">
      <c r="A27" s="11" t="s">
        <v>70</v>
      </c>
      <c r="B27" s="5" t="s">
        <v>18</v>
      </c>
      <c r="C27" s="6" t="s">
        <v>71</v>
      </c>
      <c r="D27" s="62">
        <v>13500000</v>
      </c>
      <c r="E27" s="7" t="s">
        <v>20</v>
      </c>
      <c r="F27" s="7" t="s">
        <v>20</v>
      </c>
      <c r="G27" s="7" t="s">
        <v>20</v>
      </c>
      <c r="H27" s="7" t="s">
        <v>20</v>
      </c>
      <c r="I27" s="62">
        <v>13500000</v>
      </c>
      <c r="J27" s="62">
        <v>12436000</v>
      </c>
      <c r="K27" s="62">
        <v>12436000</v>
      </c>
      <c r="L27" s="62">
        <v>11369900</v>
      </c>
      <c r="M27" s="62">
        <v>1066100</v>
      </c>
      <c r="N27" s="7" t="s">
        <v>20</v>
      </c>
      <c r="O27" s="62">
        <v>1064000</v>
      </c>
    </row>
    <row r="28" spans="1:15" s="1" customFormat="1" x14ac:dyDescent="0.25">
      <c r="A28" s="73" t="s">
        <v>72</v>
      </c>
      <c r="B28" s="2" t="s">
        <v>18</v>
      </c>
      <c r="C28" s="3" t="s">
        <v>73</v>
      </c>
      <c r="D28" s="75">
        <v>93450000</v>
      </c>
      <c r="E28" s="74" t="s">
        <v>20</v>
      </c>
      <c r="F28" s="74" t="s">
        <v>20</v>
      </c>
      <c r="G28" s="74" t="s">
        <v>20</v>
      </c>
      <c r="H28" s="74" t="s">
        <v>20</v>
      </c>
      <c r="I28" s="75">
        <v>93450000</v>
      </c>
      <c r="J28" s="75">
        <v>86888421</v>
      </c>
      <c r="K28" s="75">
        <v>86888421</v>
      </c>
      <c r="L28" s="75">
        <v>79420389</v>
      </c>
      <c r="M28" s="75">
        <v>7468032</v>
      </c>
      <c r="N28" s="74" t="s">
        <v>20</v>
      </c>
      <c r="O28" s="75">
        <v>6561579</v>
      </c>
    </row>
    <row r="29" spans="1:15" x14ac:dyDescent="0.25">
      <c r="A29" s="11" t="s">
        <v>74</v>
      </c>
      <c r="B29" s="5" t="s">
        <v>18</v>
      </c>
      <c r="C29" s="6" t="s">
        <v>75</v>
      </c>
      <c r="D29" s="62">
        <v>38500000</v>
      </c>
      <c r="E29" s="7" t="s">
        <v>20</v>
      </c>
      <c r="F29" s="7" t="s">
        <v>20</v>
      </c>
      <c r="G29" s="7" t="s">
        <v>20</v>
      </c>
      <c r="H29" s="7" t="s">
        <v>20</v>
      </c>
      <c r="I29" s="62">
        <v>38500000</v>
      </c>
      <c r="J29" s="62">
        <v>35121109</v>
      </c>
      <c r="K29" s="62">
        <v>35121109</v>
      </c>
      <c r="L29" s="62">
        <v>32101763</v>
      </c>
      <c r="M29" s="62">
        <v>3019346</v>
      </c>
      <c r="N29" s="7" t="s">
        <v>20</v>
      </c>
      <c r="O29" s="62">
        <v>3378891</v>
      </c>
    </row>
    <row r="30" spans="1:15" x14ac:dyDescent="0.25">
      <c r="A30" s="11" t="s">
        <v>76</v>
      </c>
      <c r="B30" s="5" t="s">
        <v>18</v>
      </c>
      <c r="C30" s="6" t="s">
        <v>77</v>
      </c>
      <c r="D30" s="62">
        <v>52500000</v>
      </c>
      <c r="E30" s="7" t="s">
        <v>20</v>
      </c>
      <c r="F30" s="7" t="s">
        <v>20</v>
      </c>
      <c r="G30" s="7" t="s">
        <v>20</v>
      </c>
      <c r="H30" s="7" t="s">
        <v>20</v>
      </c>
      <c r="I30" s="62">
        <v>52500000</v>
      </c>
      <c r="J30" s="62">
        <v>49598112</v>
      </c>
      <c r="K30" s="62">
        <v>49598112</v>
      </c>
      <c r="L30" s="62">
        <v>45335326</v>
      </c>
      <c r="M30" s="62">
        <v>4262786</v>
      </c>
      <c r="N30" s="7" t="s">
        <v>20</v>
      </c>
      <c r="O30" s="62">
        <v>2901888</v>
      </c>
    </row>
    <row r="31" spans="1:15" x14ac:dyDescent="0.25">
      <c r="A31" s="11" t="s">
        <v>78</v>
      </c>
      <c r="B31" s="5" t="s">
        <v>18</v>
      </c>
      <c r="C31" s="6" t="s">
        <v>79</v>
      </c>
      <c r="D31" s="62">
        <v>2450000</v>
      </c>
      <c r="E31" s="7" t="s">
        <v>20</v>
      </c>
      <c r="F31" s="7" t="s">
        <v>20</v>
      </c>
      <c r="G31" s="7" t="s">
        <v>20</v>
      </c>
      <c r="H31" s="7" t="s">
        <v>20</v>
      </c>
      <c r="I31" s="62">
        <v>2450000</v>
      </c>
      <c r="J31" s="62">
        <v>2169200</v>
      </c>
      <c r="K31" s="62">
        <v>2169200</v>
      </c>
      <c r="L31" s="62">
        <v>1983300</v>
      </c>
      <c r="M31" s="62">
        <v>185900</v>
      </c>
      <c r="N31" s="7" t="s">
        <v>20</v>
      </c>
      <c r="O31" s="62">
        <v>280800</v>
      </c>
    </row>
    <row r="32" spans="1:15" s="1" customFormat="1" x14ac:dyDescent="0.25">
      <c r="A32" s="73" t="s">
        <v>80</v>
      </c>
      <c r="B32" s="2" t="s">
        <v>18</v>
      </c>
      <c r="C32" s="3" t="s">
        <v>81</v>
      </c>
      <c r="D32" s="75">
        <v>9400000</v>
      </c>
      <c r="E32" s="74" t="s">
        <v>20</v>
      </c>
      <c r="F32" s="74" t="s">
        <v>20</v>
      </c>
      <c r="G32" s="74" t="s">
        <v>20</v>
      </c>
      <c r="H32" s="74" t="s">
        <v>20</v>
      </c>
      <c r="I32" s="75">
        <v>9400000</v>
      </c>
      <c r="J32" s="75">
        <v>8305500</v>
      </c>
      <c r="K32" s="75">
        <v>8305500</v>
      </c>
      <c r="L32" s="75">
        <v>7593600</v>
      </c>
      <c r="M32" s="75">
        <v>711900</v>
      </c>
      <c r="N32" s="74" t="s">
        <v>20</v>
      </c>
      <c r="O32" s="75">
        <v>1094500</v>
      </c>
    </row>
    <row r="33" spans="1:15" x14ac:dyDescent="0.25">
      <c r="A33" s="11" t="s">
        <v>82</v>
      </c>
      <c r="B33" s="5" t="s">
        <v>18</v>
      </c>
      <c r="C33" s="6" t="s">
        <v>83</v>
      </c>
      <c r="D33" s="62">
        <v>4500000</v>
      </c>
      <c r="E33" s="7" t="s">
        <v>20</v>
      </c>
      <c r="F33" s="7" t="s">
        <v>20</v>
      </c>
      <c r="G33" s="7" t="s">
        <v>20</v>
      </c>
      <c r="H33" s="7" t="s">
        <v>20</v>
      </c>
      <c r="I33" s="62">
        <v>4500000</v>
      </c>
      <c r="J33" s="62">
        <v>4149300</v>
      </c>
      <c r="K33" s="62">
        <v>4149300</v>
      </c>
      <c r="L33" s="62">
        <v>3793600</v>
      </c>
      <c r="M33" s="62">
        <v>355700</v>
      </c>
      <c r="N33" s="7" t="s">
        <v>20</v>
      </c>
      <c r="O33" s="62">
        <v>350700</v>
      </c>
    </row>
    <row r="34" spans="1:15" x14ac:dyDescent="0.25">
      <c r="A34" s="11" t="s">
        <v>84</v>
      </c>
      <c r="B34" s="5" t="s">
        <v>18</v>
      </c>
      <c r="C34" s="6" t="s">
        <v>85</v>
      </c>
      <c r="D34" s="62">
        <v>2450000</v>
      </c>
      <c r="E34" s="7" t="s">
        <v>20</v>
      </c>
      <c r="F34" s="7" t="s">
        <v>20</v>
      </c>
      <c r="G34" s="7" t="s">
        <v>20</v>
      </c>
      <c r="H34" s="7" t="s">
        <v>20</v>
      </c>
      <c r="I34" s="62">
        <v>2450000</v>
      </c>
      <c r="J34" s="62">
        <v>2078100</v>
      </c>
      <c r="K34" s="62">
        <v>2078100</v>
      </c>
      <c r="L34" s="62">
        <v>1900000</v>
      </c>
      <c r="M34" s="62">
        <v>178100</v>
      </c>
      <c r="N34" s="7" t="s">
        <v>20</v>
      </c>
      <c r="O34" s="62">
        <v>371900</v>
      </c>
    </row>
    <row r="35" spans="1:15" x14ac:dyDescent="0.25">
      <c r="A35" s="11" t="s">
        <v>86</v>
      </c>
      <c r="B35" s="5" t="s">
        <v>18</v>
      </c>
      <c r="C35" s="6" t="s">
        <v>87</v>
      </c>
      <c r="D35" s="62">
        <v>2450000</v>
      </c>
      <c r="E35" s="7" t="s">
        <v>20</v>
      </c>
      <c r="F35" s="7" t="s">
        <v>20</v>
      </c>
      <c r="G35" s="7" t="s">
        <v>20</v>
      </c>
      <c r="H35" s="7" t="s">
        <v>20</v>
      </c>
      <c r="I35" s="62">
        <v>2450000</v>
      </c>
      <c r="J35" s="62">
        <v>2078100</v>
      </c>
      <c r="K35" s="62">
        <v>2078100</v>
      </c>
      <c r="L35" s="62">
        <v>1900000</v>
      </c>
      <c r="M35" s="62">
        <v>178100</v>
      </c>
      <c r="N35" s="7" t="s">
        <v>20</v>
      </c>
      <c r="O35" s="62">
        <v>371900</v>
      </c>
    </row>
    <row r="36" spans="1:15" s="1" customFormat="1" x14ac:dyDescent="0.25">
      <c r="A36" s="73" t="s">
        <v>88</v>
      </c>
      <c r="B36" s="2" t="s">
        <v>18</v>
      </c>
      <c r="C36" s="3" t="s">
        <v>89</v>
      </c>
      <c r="D36" s="75">
        <v>37100000</v>
      </c>
      <c r="E36" s="74" t="s">
        <v>20</v>
      </c>
      <c r="F36" s="74" t="s">
        <v>20</v>
      </c>
      <c r="G36" s="75">
        <v>21000000</v>
      </c>
      <c r="H36" s="75">
        <v>3000000</v>
      </c>
      <c r="I36" s="75">
        <v>55100000</v>
      </c>
      <c r="J36" s="75">
        <v>47104385</v>
      </c>
      <c r="K36" s="75">
        <v>47104385</v>
      </c>
      <c r="L36" s="75">
        <v>47104385</v>
      </c>
      <c r="M36" s="74" t="s">
        <v>20</v>
      </c>
      <c r="N36" s="74" t="s">
        <v>20</v>
      </c>
      <c r="O36" s="75">
        <v>7995615</v>
      </c>
    </row>
    <row r="37" spans="1:15" x14ac:dyDescent="0.25">
      <c r="A37" s="11" t="s">
        <v>90</v>
      </c>
      <c r="B37" s="5" t="s">
        <v>18</v>
      </c>
      <c r="C37" s="6" t="s">
        <v>91</v>
      </c>
      <c r="D37" s="62">
        <v>10000000</v>
      </c>
      <c r="E37" s="7" t="s">
        <v>20</v>
      </c>
      <c r="F37" s="7" t="s">
        <v>20</v>
      </c>
      <c r="G37" s="62">
        <v>18000000</v>
      </c>
      <c r="H37" s="7" t="s">
        <v>20</v>
      </c>
      <c r="I37" s="62">
        <v>28000000</v>
      </c>
      <c r="J37" s="62">
        <v>27774705</v>
      </c>
      <c r="K37" s="62">
        <v>27774705</v>
      </c>
      <c r="L37" s="62">
        <v>27774705</v>
      </c>
      <c r="M37" s="7" t="s">
        <v>20</v>
      </c>
      <c r="N37" s="7" t="s">
        <v>20</v>
      </c>
      <c r="O37" s="62">
        <v>225295</v>
      </c>
    </row>
    <row r="38" spans="1:15" x14ac:dyDescent="0.25">
      <c r="A38" s="11" t="s">
        <v>92</v>
      </c>
      <c r="B38" s="5" t="s">
        <v>18</v>
      </c>
      <c r="C38" s="6" t="s">
        <v>93</v>
      </c>
      <c r="D38" s="62">
        <v>15000000</v>
      </c>
      <c r="E38" s="7" t="s">
        <v>20</v>
      </c>
      <c r="F38" s="7" t="s">
        <v>20</v>
      </c>
      <c r="G38" s="62">
        <v>3000000</v>
      </c>
      <c r="H38" s="7" t="s">
        <v>20</v>
      </c>
      <c r="I38" s="62">
        <v>18000000</v>
      </c>
      <c r="J38" s="62">
        <v>15058680</v>
      </c>
      <c r="K38" s="62">
        <v>15058680</v>
      </c>
      <c r="L38" s="62">
        <v>15058680</v>
      </c>
      <c r="M38" s="7" t="s">
        <v>20</v>
      </c>
      <c r="N38" s="7" t="s">
        <v>20</v>
      </c>
      <c r="O38" s="62">
        <v>2941320</v>
      </c>
    </row>
    <row r="39" spans="1:15" x14ac:dyDescent="0.25">
      <c r="A39" s="11" t="s">
        <v>96</v>
      </c>
      <c r="B39" s="5" t="s">
        <v>18</v>
      </c>
      <c r="C39" s="6" t="s">
        <v>97</v>
      </c>
      <c r="D39" s="62">
        <v>12100000</v>
      </c>
      <c r="E39" s="7" t="s">
        <v>20</v>
      </c>
      <c r="F39" s="7" t="s">
        <v>20</v>
      </c>
      <c r="G39" s="7" t="s">
        <v>20</v>
      </c>
      <c r="H39" s="62">
        <v>3000000</v>
      </c>
      <c r="I39" s="62">
        <v>9100000</v>
      </c>
      <c r="J39" s="62">
        <v>4271000</v>
      </c>
      <c r="K39" s="62">
        <v>4271000</v>
      </c>
      <c r="L39" s="62">
        <v>4271000</v>
      </c>
      <c r="M39" s="7" t="s">
        <v>20</v>
      </c>
      <c r="N39" s="7" t="s">
        <v>20</v>
      </c>
      <c r="O39" s="62">
        <v>4829000</v>
      </c>
    </row>
    <row r="40" spans="1:15" s="1" customFormat="1" x14ac:dyDescent="0.25">
      <c r="A40" s="73" t="s">
        <v>100</v>
      </c>
      <c r="B40" s="2" t="s">
        <v>18</v>
      </c>
      <c r="C40" s="3" t="s">
        <v>101</v>
      </c>
      <c r="D40" s="75">
        <v>119907600</v>
      </c>
      <c r="E40" s="74" t="s">
        <v>20</v>
      </c>
      <c r="F40" s="74" t="s">
        <v>20</v>
      </c>
      <c r="G40" s="75">
        <v>5500000</v>
      </c>
      <c r="H40" s="74" t="s">
        <v>20</v>
      </c>
      <c r="I40" s="75">
        <v>125407600</v>
      </c>
      <c r="J40" s="75">
        <v>117746656</v>
      </c>
      <c r="K40" s="75">
        <v>117746656</v>
      </c>
      <c r="L40" s="75">
        <v>117746656</v>
      </c>
      <c r="M40" s="74" t="s">
        <v>20</v>
      </c>
      <c r="N40" s="74" t="s">
        <v>20</v>
      </c>
      <c r="O40" s="75">
        <v>7660944</v>
      </c>
    </row>
    <row r="41" spans="1:15" x14ac:dyDescent="0.25">
      <c r="A41" s="11" t="s">
        <v>102</v>
      </c>
      <c r="B41" s="5" t="s">
        <v>18</v>
      </c>
      <c r="C41" s="6" t="s">
        <v>103</v>
      </c>
      <c r="D41" s="62">
        <v>8000000</v>
      </c>
      <c r="E41" s="7" t="s">
        <v>20</v>
      </c>
      <c r="F41" s="7" t="s">
        <v>20</v>
      </c>
      <c r="G41" s="62">
        <v>1000000</v>
      </c>
      <c r="H41" s="7" t="s">
        <v>20</v>
      </c>
      <c r="I41" s="62">
        <v>9000000</v>
      </c>
      <c r="J41" s="62">
        <v>8483592</v>
      </c>
      <c r="K41" s="62">
        <v>8483592</v>
      </c>
      <c r="L41" s="62">
        <v>8483592</v>
      </c>
      <c r="M41" s="7" t="s">
        <v>20</v>
      </c>
      <c r="N41" s="7" t="s">
        <v>20</v>
      </c>
      <c r="O41" s="62">
        <v>516408</v>
      </c>
    </row>
    <row r="42" spans="1:15" x14ac:dyDescent="0.25">
      <c r="A42" s="11" t="s">
        <v>106</v>
      </c>
      <c r="B42" s="5" t="s">
        <v>18</v>
      </c>
      <c r="C42" s="6" t="s">
        <v>107</v>
      </c>
      <c r="D42" s="62">
        <v>16967600</v>
      </c>
      <c r="E42" s="7" t="s">
        <v>20</v>
      </c>
      <c r="F42" s="7" t="s">
        <v>20</v>
      </c>
      <c r="G42" s="7" t="s">
        <v>20</v>
      </c>
      <c r="H42" s="7" t="s">
        <v>20</v>
      </c>
      <c r="I42" s="62">
        <v>16967600</v>
      </c>
      <c r="J42" s="62">
        <v>14022176</v>
      </c>
      <c r="K42" s="62">
        <v>14022176</v>
      </c>
      <c r="L42" s="62">
        <v>14022176</v>
      </c>
      <c r="M42" s="7" t="s">
        <v>20</v>
      </c>
      <c r="N42" s="7" t="s">
        <v>20</v>
      </c>
      <c r="O42" s="62">
        <v>2945424</v>
      </c>
    </row>
    <row r="43" spans="1:15" x14ac:dyDescent="0.25">
      <c r="A43" s="11" t="s">
        <v>109</v>
      </c>
      <c r="B43" s="5" t="s">
        <v>18</v>
      </c>
      <c r="C43" s="6" t="s">
        <v>110</v>
      </c>
      <c r="D43" s="62">
        <v>87000000</v>
      </c>
      <c r="E43" s="7" t="s">
        <v>20</v>
      </c>
      <c r="F43" s="7" t="s">
        <v>20</v>
      </c>
      <c r="G43" s="62">
        <v>4500000</v>
      </c>
      <c r="H43" s="7" t="s">
        <v>20</v>
      </c>
      <c r="I43" s="62">
        <v>91500000</v>
      </c>
      <c r="J43" s="62">
        <v>90322700</v>
      </c>
      <c r="K43" s="62">
        <v>90322700</v>
      </c>
      <c r="L43" s="62">
        <v>90322700</v>
      </c>
      <c r="M43" s="7" t="s">
        <v>20</v>
      </c>
      <c r="N43" s="7" t="s">
        <v>20</v>
      </c>
      <c r="O43" s="62">
        <v>1177300</v>
      </c>
    </row>
    <row r="44" spans="1:15" x14ac:dyDescent="0.25">
      <c r="A44" s="11" t="s">
        <v>113</v>
      </c>
      <c r="B44" s="5" t="s">
        <v>18</v>
      </c>
      <c r="C44" s="6" t="s">
        <v>114</v>
      </c>
      <c r="D44" s="62">
        <v>2000000</v>
      </c>
      <c r="E44" s="7" t="s">
        <v>20</v>
      </c>
      <c r="F44" s="7" t="s">
        <v>20</v>
      </c>
      <c r="G44" s="7" t="s">
        <v>20</v>
      </c>
      <c r="H44" s="7" t="s">
        <v>20</v>
      </c>
      <c r="I44" s="62">
        <v>2000000</v>
      </c>
      <c r="J44" s="62">
        <v>600000</v>
      </c>
      <c r="K44" s="62">
        <v>600000</v>
      </c>
      <c r="L44" s="62">
        <v>600000</v>
      </c>
      <c r="M44" s="7" t="s">
        <v>20</v>
      </c>
      <c r="N44" s="7" t="s">
        <v>20</v>
      </c>
      <c r="O44" s="62">
        <v>1400000</v>
      </c>
    </row>
    <row r="45" spans="1:15" x14ac:dyDescent="0.25">
      <c r="A45" s="11" t="s">
        <v>116</v>
      </c>
      <c r="B45" s="5" t="s">
        <v>18</v>
      </c>
      <c r="C45" s="6" t="s">
        <v>117</v>
      </c>
      <c r="D45" s="62">
        <v>1850000</v>
      </c>
      <c r="E45" s="7" t="s">
        <v>20</v>
      </c>
      <c r="F45" s="7" t="s">
        <v>20</v>
      </c>
      <c r="G45" s="7" t="s">
        <v>20</v>
      </c>
      <c r="H45" s="7" t="s">
        <v>20</v>
      </c>
      <c r="I45" s="62">
        <v>1850000</v>
      </c>
      <c r="J45" s="62">
        <v>1235000</v>
      </c>
      <c r="K45" s="62">
        <v>1235000</v>
      </c>
      <c r="L45" s="62">
        <v>1235000</v>
      </c>
      <c r="M45" s="7" t="s">
        <v>20</v>
      </c>
      <c r="N45" s="7" t="s">
        <v>20</v>
      </c>
      <c r="O45" s="62">
        <v>615000</v>
      </c>
    </row>
    <row r="46" spans="1:15" x14ac:dyDescent="0.25">
      <c r="A46" s="11" t="s">
        <v>118</v>
      </c>
      <c r="B46" s="5" t="s">
        <v>18</v>
      </c>
      <c r="C46" s="6" t="s">
        <v>119</v>
      </c>
      <c r="D46" s="62">
        <v>4000000</v>
      </c>
      <c r="E46" s="7" t="s">
        <v>20</v>
      </c>
      <c r="F46" s="7" t="s">
        <v>20</v>
      </c>
      <c r="G46" s="7" t="s">
        <v>20</v>
      </c>
      <c r="H46" s="7" t="s">
        <v>20</v>
      </c>
      <c r="I46" s="62">
        <v>4000000</v>
      </c>
      <c r="J46" s="62">
        <v>3083188</v>
      </c>
      <c r="K46" s="62">
        <v>3083188</v>
      </c>
      <c r="L46" s="62">
        <v>3083188</v>
      </c>
      <c r="M46" s="7" t="s">
        <v>20</v>
      </c>
      <c r="N46" s="7" t="s">
        <v>20</v>
      </c>
      <c r="O46" s="62">
        <v>916812</v>
      </c>
    </row>
    <row r="47" spans="1:15" s="1" customFormat="1" x14ac:dyDescent="0.25">
      <c r="A47" s="73" t="s">
        <v>120</v>
      </c>
      <c r="B47" s="2" t="s">
        <v>18</v>
      </c>
      <c r="C47" s="3" t="s">
        <v>121</v>
      </c>
      <c r="D47" s="75">
        <v>90000</v>
      </c>
      <c r="E47" s="74" t="s">
        <v>20</v>
      </c>
      <c r="F47" s="74" t="s">
        <v>20</v>
      </c>
      <c r="G47" s="74" t="s">
        <v>20</v>
      </c>
      <c r="H47" s="74" t="s">
        <v>20</v>
      </c>
      <c r="I47" s="75">
        <v>90000</v>
      </c>
      <c r="J47" s="74" t="s">
        <v>20</v>
      </c>
      <c r="K47" s="74" t="s">
        <v>20</v>
      </c>
      <c r="L47" s="74" t="s">
        <v>20</v>
      </c>
      <c r="M47" s="74" t="s">
        <v>20</v>
      </c>
      <c r="N47" s="74" t="s">
        <v>20</v>
      </c>
      <c r="O47" s="75">
        <v>90000</v>
      </c>
    </row>
    <row r="48" spans="1:15" ht="24" x14ac:dyDescent="0.25">
      <c r="A48" s="11" t="s">
        <v>122</v>
      </c>
      <c r="B48" s="5" t="s">
        <v>18</v>
      </c>
      <c r="C48" s="6" t="s">
        <v>123</v>
      </c>
      <c r="D48" s="62">
        <v>90000</v>
      </c>
      <c r="E48" s="7" t="s">
        <v>20</v>
      </c>
      <c r="F48" s="7" t="s">
        <v>20</v>
      </c>
      <c r="G48" s="7" t="s">
        <v>20</v>
      </c>
      <c r="H48" s="7" t="s">
        <v>20</v>
      </c>
      <c r="I48" s="62">
        <v>90000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62">
        <v>90000</v>
      </c>
    </row>
    <row r="49" spans="1:15" s="1" customFormat="1" x14ac:dyDescent="0.25">
      <c r="A49" s="73" t="s">
        <v>124</v>
      </c>
      <c r="B49" s="2" t="s">
        <v>18</v>
      </c>
      <c r="C49" s="3" t="s">
        <v>125</v>
      </c>
      <c r="D49" s="75">
        <v>55529010</v>
      </c>
      <c r="E49" s="74" t="s">
        <v>20</v>
      </c>
      <c r="F49" s="74" t="s">
        <v>20</v>
      </c>
      <c r="G49" s="74" t="s">
        <v>20</v>
      </c>
      <c r="H49" s="75">
        <v>24500000</v>
      </c>
      <c r="I49" s="75">
        <v>31029010</v>
      </c>
      <c r="J49" s="75">
        <v>24913250</v>
      </c>
      <c r="K49" s="75">
        <v>24913250</v>
      </c>
      <c r="L49" s="75">
        <v>24913250</v>
      </c>
      <c r="M49" s="74" t="s">
        <v>20</v>
      </c>
      <c r="N49" s="74" t="s">
        <v>20</v>
      </c>
      <c r="O49" s="75">
        <v>6115760</v>
      </c>
    </row>
    <row r="50" spans="1:15" ht="24" x14ac:dyDescent="0.25">
      <c r="A50" s="11" t="s">
        <v>126</v>
      </c>
      <c r="B50" s="5" t="s">
        <v>18</v>
      </c>
      <c r="C50" s="6" t="s">
        <v>127</v>
      </c>
      <c r="D50" s="62">
        <v>65000</v>
      </c>
      <c r="E50" s="7" t="s">
        <v>20</v>
      </c>
      <c r="F50" s="7" t="s">
        <v>20</v>
      </c>
      <c r="G50" s="7" t="s">
        <v>20</v>
      </c>
      <c r="H50" s="7" t="s">
        <v>20</v>
      </c>
      <c r="I50" s="62">
        <v>65000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62">
        <v>65000</v>
      </c>
    </row>
    <row r="51" spans="1:15" s="1" customFormat="1" x14ac:dyDescent="0.25">
      <c r="A51" s="73" t="s">
        <v>128</v>
      </c>
      <c r="B51" s="2" t="s">
        <v>18</v>
      </c>
      <c r="C51" s="3" t="s">
        <v>129</v>
      </c>
      <c r="D51" s="75">
        <v>5400000</v>
      </c>
      <c r="E51" s="74" t="s">
        <v>20</v>
      </c>
      <c r="F51" s="74" t="s">
        <v>20</v>
      </c>
      <c r="G51" s="74" t="s">
        <v>20</v>
      </c>
      <c r="H51" s="74" t="s">
        <v>20</v>
      </c>
      <c r="I51" s="75">
        <v>5400000</v>
      </c>
      <c r="J51" s="74" t="s">
        <v>20</v>
      </c>
      <c r="K51" s="74" t="s">
        <v>20</v>
      </c>
      <c r="L51" s="74" t="s">
        <v>20</v>
      </c>
      <c r="M51" s="74" t="s">
        <v>20</v>
      </c>
      <c r="N51" s="74" t="s">
        <v>20</v>
      </c>
      <c r="O51" s="75">
        <v>5400000</v>
      </c>
    </row>
    <row r="52" spans="1:15" x14ac:dyDescent="0.25">
      <c r="A52" s="11" t="s">
        <v>130</v>
      </c>
      <c r="B52" s="5" t="s">
        <v>18</v>
      </c>
      <c r="C52" s="6" t="s">
        <v>131</v>
      </c>
      <c r="D52" s="62">
        <v>5100000</v>
      </c>
      <c r="E52" s="7" t="s">
        <v>20</v>
      </c>
      <c r="F52" s="7" t="s">
        <v>20</v>
      </c>
      <c r="G52" s="7" t="s">
        <v>20</v>
      </c>
      <c r="H52" s="7" t="s">
        <v>20</v>
      </c>
      <c r="I52" s="62">
        <v>5100000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62">
        <v>5100000</v>
      </c>
    </row>
    <row r="53" spans="1:15" x14ac:dyDescent="0.25">
      <c r="A53" s="11" t="s">
        <v>352</v>
      </c>
      <c r="B53" s="5" t="s">
        <v>18</v>
      </c>
      <c r="C53" s="6" t="s">
        <v>353</v>
      </c>
      <c r="D53" s="62">
        <v>300000</v>
      </c>
      <c r="E53" s="7" t="s">
        <v>20</v>
      </c>
      <c r="F53" s="7" t="s">
        <v>20</v>
      </c>
      <c r="G53" s="7" t="s">
        <v>20</v>
      </c>
      <c r="H53" s="7" t="s">
        <v>20</v>
      </c>
      <c r="I53" s="62">
        <v>300000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62">
        <v>300000</v>
      </c>
    </row>
    <row r="54" spans="1:15" x14ac:dyDescent="0.25">
      <c r="A54" s="11" t="s">
        <v>132</v>
      </c>
      <c r="B54" s="5" t="s">
        <v>18</v>
      </c>
      <c r="C54" s="6" t="s">
        <v>133</v>
      </c>
      <c r="D54" s="62">
        <v>64010</v>
      </c>
      <c r="E54" s="7" t="s">
        <v>20</v>
      </c>
      <c r="F54" s="7" t="s">
        <v>20</v>
      </c>
      <c r="G54" s="7" t="s">
        <v>20</v>
      </c>
      <c r="H54" s="7" t="s">
        <v>20</v>
      </c>
      <c r="I54" s="62">
        <v>64010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62">
        <v>64010</v>
      </c>
    </row>
    <row r="55" spans="1:15" x14ac:dyDescent="0.25">
      <c r="A55" s="11" t="s">
        <v>134</v>
      </c>
      <c r="B55" s="5" t="s">
        <v>18</v>
      </c>
      <c r="C55" s="6" t="s">
        <v>135</v>
      </c>
      <c r="D55" s="62">
        <v>44000000</v>
      </c>
      <c r="E55" s="7" t="s">
        <v>20</v>
      </c>
      <c r="F55" s="7" t="s">
        <v>20</v>
      </c>
      <c r="G55" s="7" t="s">
        <v>20</v>
      </c>
      <c r="H55" s="62">
        <v>23500000</v>
      </c>
      <c r="I55" s="62">
        <v>20500000</v>
      </c>
      <c r="J55" s="62">
        <v>20000000</v>
      </c>
      <c r="K55" s="62">
        <v>20000000</v>
      </c>
      <c r="L55" s="62">
        <v>20000000</v>
      </c>
      <c r="M55" s="7" t="s">
        <v>20</v>
      </c>
      <c r="N55" s="7" t="s">
        <v>20</v>
      </c>
      <c r="O55" s="62">
        <v>500000</v>
      </c>
    </row>
    <row r="56" spans="1:15" x14ac:dyDescent="0.25">
      <c r="A56" s="11" t="s">
        <v>137</v>
      </c>
      <c r="B56" s="5" t="s">
        <v>18</v>
      </c>
      <c r="C56" s="6" t="s">
        <v>138</v>
      </c>
      <c r="D56" s="62">
        <v>6000000</v>
      </c>
      <c r="E56" s="7" t="s">
        <v>20</v>
      </c>
      <c r="F56" s="7" t="s">
        <v>20</v>
      </c>
      <c r="G56" s="7" t="s">
        <v>20</v>
      </c>
      <c r="H56" s="62">
        <v>1000000</v>
      </c>
      <c r="I56" s="62">
        <v>5000000</v>
      </c>
      <c r="J56" s="62">
        <v>4913250</v>
      </c>
      <c r="K56" s="62">
        <v>4913250</v>
      </c>
      <c r="L56" s="62">
        <v>4913250</v>
      </c>
      <c r="M56" s="7" t="s">
        <v>20</v>
      </c>
      <c r="N56" s="7" t="s">
        <v>20</v>
      </c>
      <c r="O56" s="62">
        <v>86750</v>
      </c>
    </row>
    <row r="57" spans="1:15" x14ac:dyDescent="0.25">
      <c r="A57" s="11"/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9" spans="1:15" x14ac:dyDescent="0.25">
      <c r="C59" s="8" t="s">
        <v>139</v>
      </c>
    </row>
    <row r="60" spans="1:15" x14ac:dyDescent="0.25">
      <c r="C60" s="8" t="s">
        <v>140</v>
      </c>
    </row>
    <row r="61" spans="1:15" x14ac:dyDescent="0.25">
      <c r="C61" s="8" t="s">
        <v>141</v>
      </c>
    </row>
  </sheetData>
  <mergeCells count="8">
    <mergeCell ref="A1:O1"/>
    <mergeCell ref="A2:A3"/>
    <mergeCell ref="B2:B3"/>
    <mergeCell ref="C2:C3"/>
    <mergeCell ref="D2:D3"/>
    <mergeCell ref="E2:H2"/>
    <mergeCell ref="I2:I3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</vt:lpstr>
      <vt:lpstr>HOJA DE W</vt:lpstr>
      <vt:lpstr>EJECUCION PREPUS</vt:lpstr>
      <vt:lpstr>contratos 2 trimestre 2019</vt:lpstr>
      <vt:lpstr>SEG.TRIM 2019</vt:lpstr>
      <vt:lpstr>PRES.2019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CONSEJODEVALLEDUPAR</dc:creator>
  <cp:lastModifiedBy>CONTROL INTERNO</cp:lastModifiedBy>
  <dcterms:created xsi:type="dcterms:W3CDTF">2018-10-17T16:01:10Z</dcterms:created>
  <dcterms:modified xsi:type="dcterms:W3CDTF">2020-11-09T18:39:37Z</dcterms:modified>
</cp:coreProperties>
</file>